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mariongallinatti/Downloads/"/>
    </mc:Choice>
  </mc:AlternateContent>
  <xr:revisionPtr revIDLastSave="0" documentId="13_ncr:1_{82AF1527-E1E5-564E-BF76-6405FFEA79E5}" xr6:coauthVersionLast="47" xr6:coauthVersionMax="47" xr10:uidLastSave="{00000000-0000-0000-0000-000000000000}"/>
  <bookViews>
    <workbookView xWindow="0" yWindow="660" windowWidth="21700" windowHeight="13700" tabRatio="500" firstSheet="4" activeTab="8" xr2:uid="{00000000-000D-0000-FFFF-FFFF00000000}"/>
  </bookViews>
  <sheets>
    <sheet name="AVOIR (vierge)" sheetId="1" r:id="rId1"/>
    <sheet name="FICHE RÉCLAMATION CLIENT" sheetId="2" r:id="rId2"/>
    <sheet name="BON COMMANDE FOURNISSEUR" sheetId="3" r:id="rId3"/>
    <sheet name="FACTURE (vierge)" sheetId="4" r:id="rId4"/>
    <sheet name="BON COMMANDE CLIENT (vierge)" sheetId="5" r:id="rId5"/>
    <sheet name="État des Stocks" sheetId="6" r:id="rId6"/>
    <sheet name="Catalogue Pièces" sheetId="7" r:id="rId7"/>
    <sheet name="Exercice A – Calculs prix" sheetId="8" r:id="rId8"/>
    <sheet name="Exercice B – Stocks &amp; alertes" sheetId="9" r:id="rId9"/>
  </sheets>
  <definedNames>
    <definedName name="_xlnm._FilterDatabase" localSheetId="6" hidden="1">'Catalogue Pièces'!$A$2:$I$28</definedName>
    <definedName name="_xlnm._FilterDatabase" localSheetId="5" hidden="1">'État des Stocks'!$A$2:$G$28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4" i="8" l="1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K35" i="8" l="1"/>
  <c r="K36" i="8" s="1"/>
</calcChain>
</file>

<file path=xl/sharedStrings.xml><?xml version="1.0" encoding="utf-8"?>
<sst xmlns="http://schemas.openxmlformats.org/spreadsheetml/2006/main" count="528" uniqueCount="344">
  <si>
    <t>AUTO PREMIUM SERVICES</t>
  </si>
  <si>
    <t>AVOIR</t>
  </si>
  <si>
    <t>15 Avenue de la Gare</t>
  </si>
  <si>
    <t>N°: AV-2026-</t>
  </si>
  <si>
    <t>57000 METZ</t>
  </si>
  <si>
    <t>Date:</t>
  </si>
  <si>
    <t>SIRET: XXX XXX XXX 00012</t>
  </si>
  <si>
    <t>TVA: FR XX XXX XXX XXX</t>
  </si>
  <si>
    <t>Suite à: Facture N°:</t>
  </si>
  <si>
    <t>Motif: ☐ Retour  ☐ Erreur  ☐ Geste commercial</t>
  </si>
  <si>
    <t>CLIENT:</t>
  </si>
  <si>
    <t>Réf</t>
  </si>
  <si>
    <t>Désignation</t>
  </si>
  <si>
    <t>Qté</t>
  </si>
  <si>
    <t>PU HT</t>
  </si>
  <si>
    <t>Remise</t>
  </si>
  <si>
    <t>Total HT</t>
  </si>
  <si>
    <t>TVA 20%</t>
  </si>
  <si>
    <t>AVOIR TOTAL TTC</t>
  </si>
  <si>
    <t>Mode de remboursement:</t>
  </si>
  <si>
    <t>☐ Virement  ☐ Avoir en compte  ☐ Chèque</t>
  </si>
  <si>
    <t>Établi par:</t>
  </si>
  <si>
    <t>FICHE DE RÉCLAMATION CLIENT</t>
  </si>
  <si>
    <t>N° Réclamation: RECL-2026-</t>
  </si>
  <si>
    <t>IDENTIFICATION CLIENT</t>
  </si>
  <si>
    <t>Nom:</t>
  </si>
  <si>
    <t>Tél:</t>
  </si>
  <si>
    <t>Email:</t>
  </si>
  <si>
    <t>Facture N°:</t>
  </si>
  <si>
    <t>NATURE DE LA RÉCLAMATION</t>
  </si>
  <si>
    <t>☐ Qualité produit    ☐ Erreur commande    ☐ Conseil erroné</t>
  </si>
  <si>
    <t>☐ Délai non respecté ☐ Prix contesté      ☐ Autre: ___________</t>
  </si>
  <si>
    <t>DESCRIPTION DÉTAILLÉE</t>
  </si>
  <si>
    <t>ANALYSE ET RESPONSABILITÉ</t>
  </si>
  <si>
    <t>Cause identifiée:</t>
  </si>
  <si>
    <t>Responsabilité:</t>
  </si>
  <si>
    <t>☐ Magasin  ☐ Fournisseur  ☐ Client  ☐ Autre: ___________</t>
  </si>
  <si>
    <t>SOLUTION PROPOSÉE</t>
  </si>
  <si>
    <t>☐ Échange produit    ☐ Remboursement    ☐ Avoir    ☐ Geste commercial</t>
  </si>
  <si>
    <t>☐ Autre: ___________</t>
  </si>
  <si>
    <t>Montant:</t>
  </si>
  <si>
    <t>Client satisfait: ☐ Oui ☐ Non</t>
  </si>
  <si>
    <t>Traité par:</t>
  </si>
  <si>
    <t>Commande Fournisseur</t>
  </si>
  <si>
    <t>Fournisseur:</t>
  </si>
  <si>
    <t>Contact:</t>
  </si>
  <si>
    <t>N° commande:</t>
  </si>
  <si>
    <t>Livraison souhaitée:</t>
  </si>
  <si>
    <t>☐ Standard    ☐ Express</t>
  </si>
  <si>
    <t>Date/heure limite:</t>
  </si>
  <si>
    <t>Référence</t>
  </si>
  <si>
    <t>Frais de port</t>
  </si>
  <si>
    <t>Remise %</t>
  </si>
  <si>
    <t>Net HT</t>
  </si>
  <si>
    <t>Total TTC</t>
  </si>
  <si>
    <t>Commande passée par:</t>
  </si>
  <si>
    <t>à ___h___</t>
  </si>
  <si>
    <t>Confirmation fournisseur:  ☐ Oui  ☐ Non</t>
  </si>
  <si>
    <t>FACTURE</t>
  </si>
  <si>
    <t>N°: 2026-</t>
  </si>
  <si>
    <t>Client N°:</t>
  </si>
  <si>
    <t>FACTURER À:</t>
  </si>
  <si>
    <t>Conditions de paiement:</t>
  </si>
  <si>
    <t>Date d'échéance:</t>
  </si>
  <si>
    <t>En cas de retard de paiement : pénalités de 3 fois le taux d'intérêt légal</t>
  </si>
  <si>
    <t>+ indemnité forfaitaire de 40€ (Art. L441-6 du Code de Commerce)</t>
  </si>
  <si>
    <t>BON DE COMMANDE CLIENT</t>
  </si>
  <si>
    <t>15 Avenue de la Gare - 57000 METZ</t>
  </si>
  <si>
    <t>Tél: 03 87 XX XX XX - SIRET: XXX XXX XXX</t>
  </si>
  <si>
    <t>Heure:</t>
  </si>
  <si>
    <t>CLIENT</t>
  </si>
  <si>
    <t>Adresse:</t>
  </si>
  <si>
    <t>Téléphone:</t>
  </si>
  <si>
    <t>VÉHICULE</t>
  </si>
  <si>
    <t>Marque:</t>
  </si>
  <si>
    <t>Modèle:</t>
  </si>
  <si>
    <t>Immatriculation:</t>
  </si>
  <si>
    <t>Kilométrage:</t>
  </si>
  <si>
    <t>ARTICLES COMMANDÉS</t>
  </si>
  <si>
    <t>Mode de paiement:</t>
  </si>
  <si>
    <t>☐ CB    ☐ Espèces    ☐ Chèque    ☐ 3x CB</t>
  </si>
  <si>
    <t>Signature client:</t>
  </si>
  <si>
    <t>Vendeur:</t>
  </si>
  <si>
    <t>AUTO PREMIUM SERVICES – ÉTAT DES STOCKS</t>
  </si>
  <si>
    <t>Stock actuel</t>
  </si>
  <si>
    <t>Stock mini</t>
  </si>
  <si>
    <t>Stock maxi</t>
  </si>
  <si>
    <t>Emplacement</t>
  </si>
  <si>
    <t>Alerte</t>
  </si>
  <si>
    <t>PNEU-HV-185-65-15</t>
  </si>
  <si>
    <t>Pneumatique hiver 185/65 R15 – Lot de 4</t>
  </si>
  <si>
    <t>Rayon A1</t>
  </si>
  <si>
    <t>PNEU-HV-205-55-16</t>
  </si>
  <si>
    <t>Pneumatique hiver 205/55 R16 – Lot de 4</t>
  </si>
  <si>
    <t>Rayon A2</t>
  </si>
  <si>
    <t>PNEU-TS-195-65-15</t>
  </si>
  <si>
    <t>Pneumatique toutes saisons 195/65 R15 – L4</t>
  </si>
  <si>
    <t>Rayon A3</t>
  </si>
  <si>
    <t>BAT-60AH-540A</t>
  </si>
  <si>
    <t>Batterie 60 Ah – 540 A – Hiver</t>
  </si>
  <si>
    <t>Rayon B1</t>
  </si>
  <si>
    <t>BAT-70AH-640A</t>
  </si>
  <si>
    <t>Batterie 70 Ah – Start &amp; Stop</t>
  </si>
  <si>
    <t>Rayon B2</t>
  </si>
  <si>
    <t>BAT-100AH-850A</t>
  </si>
  <si>
    <t>Batterie 100 Ah – VU</t>
  </si>
  <si>
    <t>Rayon B3</t>
  </si>
  <si>
    <t>HUI-Q9000-5W40-60</t>
  </si>
  <si>
    <t>Huile Total Quartz 9000 5W-40 – Fût 60L</t>
  </si>
  <si>
    <t>Zone C – Fûts</t>
  </si>
  <si>
    <t>HUI-RUBIA-15W40-60</t>
  </si>
  <si>
    <t>Huile Total Rubia TIR 15W-40 – Fût 60L</t>
  </si>
  <si>
    <t>HUI-INEO-0W30-60</t>
  </si>
  <si>
    <t>Huile Total Ineo First 0W-30 – Fût 60L</t>
  </si>
  <si>
    <t>LG-HIV-5L</t>
  </si>
  <si>
    <t>Lave-glace hiver -20°C – Bidon 5L</t>
  </si>
  <si>
    <t>Rayon D1</t>
  </si>
  <si>
    <t>LG-HIV-210L</t>
  </si>
  <si>
    <t>Lave-glace hiver -20°C – Fût 210L</t>
  </si>
  <si>
    <t>Zone D – Fûts</t>
  </si>
  <si>
    <t>PLQ-FR-AV-PEUGEOT</t>
  </si>
  <si>
    <t>Plaquettes frein AV – Peugeot</t>
  </si>
  <si>
    <t>Rayon E1</t>
  </si>
  <si>
    <t>PLQ-FR-AV-RENAULT</t>
  </si>
  <si>
    <t>Plaquettes frein AV – Renault</t>
  </si>
  <si>
    <t>Rayon E2</t>
  </si>
  <si>
    <t>DIS-FR-AV-UNIV</t>
  </si>
  <si>
    <t>Disque frein AV – Universel Ø 280mm</t>
  </si>
  <si>
    <t>Rayon E3</t>
  </si>
  <si>
    <t>LIQ-FREIN-DOT4-1L</t>
  </si>
  <si>
    <t>Liquide de frein DOT 4 – 1L</t>
  </si>
  <si>
    <t>Rayon E4</t>
  </si>
  <si>
    <t>BAL-FLAT-550-450</t>
  </si>
  <si>
    <t>Balais essuie-glace flat 550+450 – Paire</t>
  </si>
  <si>
    <t>Rayon F1</t>
  </si>
  <si>
    <t>BAL-FLAT-600-400</t>
  </si>
  <si>
    <t>Balais essuie-glace flat 600+400 – Paire</t>
  </si>
  <si>
    <t>Rayon F2</t>
  </si>
  <si>
    <t>BAL-CONV-500-450</t>
  </si>
  <si>
    <t>Balais essuie-glace conv. 500+450 – Paire</t>
  </si>
  <si>
    <t>Rayon F3</t>
  </si>
  <si>
    <t>FIL-HUI-PEUGEOT</t>
  </si>
  <si>
    <t>Filtre à huile – PSA 1.2/1.4/1.6</t>
  </si>
  <si>
    <t>Rayon G1</t>
  </si>
  <si>
    <t>FIL-HUI-RENAULT</t>
  </si>
  <si>
    <t>Filtre à huile – Renault 1.5/1.6 dCi</t>
  </si>
  <si>
    <t>Rayon G2</t>
  </si>
  <si>
    <t>FIL-AIR-UNIV</t>
  </si>
  <si>
    <t>Filtre à air – Rectangulaire 265x175x45</t>
  </si>
  <si>
    <t>Rayon G3</t>
  </si>
  <si>
    <t>FIL-HABI-ACTIV</t>
  </si>
  <si>
    <t>Filtre habitacle charbon actif</t>
  </si>
  <si>
    <t>Rayon G4</t>
  </si>
  <si>
    <t>COUR-DIST-K1</t>
  </si>
  <si>
    <t>Kit courroie distrib. PSA 1.6 HDi</t>
  </si>
  <si>
    <t>Rayon H1</t>
  </si>
  <si>
    <t>COUR-DIST-K2</t>
  </si>
  <si>
    <t>Kit courroie distrib. Renault 1.5 dCi</t>
  </si>
  <si>
    <t>Rayon H2</t>
  </si>
  <si>
    <t>COUR-DIST-K3</t>
  </si>
  <si>
    <t>Kit courroie distrib. VW/Audi TDi</t>
  </si>
  <si>
    <t>Rayon H3</t>
  </si>
  <si>
    <t>COUR-ACC-MULTI</t>
  </si>
  <si>
    <t>Courroie accessoires poly-V 6PK2150</t>
  </si>
  <si>
    <t>Rayon H4</t>
  </si>
  <si>
    <t>AUTO PREMIUM SERVICES – CATALOGUE PIÈCES &amp; CONSOMMABLES</t>
  </si>
  <si>
    <t>Famille</t>
  </si>
  <si>
    <t>Marque</t>
  </si>
  <si>
    <t>Conditionnement</t>
  </si>
  <si>
    <t>Prix unitaire HT (€)</t>
  </si>
  <si>
    <t>Remise max (%)</t>
  </si>
  <si>
    <t>Véhicules compatibles</t>
  </si>
  <si>
    <t>Remarques / Indice</t>
  </si>
  <si>
    <t>Pneumatiques</t>
  </si>
  <si>
    <t>Continental</t>
  </si>
  <si>
    <t>Lot de 4</t>
  </si>
  <si>
    <t>Peugeot 208, Renault Clio, Citroën C3</t>
  </si>
  <si>
    <t>Top vente hiver VP</t>
  </si>
  <si>
    <t>Michelin</t>
  </si>
  <si>
    <t>Golf, Mégane, 308, Astra</t>
  </si>
  <si>
    <t>Référence premium</t>
  </si>
  <si>
    <t>Pneumatique toutes saisons 195/65 R15 – Lot de 4</t>
  </si>
  <si>
    <t>Bridgestone</t>
  </si>
  <si>
    <t>Toutes VP courantes</t>
  </si>
  <si>
    <t>Tendance marché</t>
  </si>
  <si>
    <t>Batterie 60 Ah – 540 A (EN) – Hiver renforcée</t>
  </si>
  <si>
    <t>Batteries</t>
  </si>
  <si>
    <t>Varta</t>
  </si>
  <si>
    <t>Unité</t>
  </si>
  <si>
    <t>Citroën, Peugeot, Renault essence</t>
  </si>
  <si>
    <t>Indice froid renforcé</t>
  </si>
  <si>
    <t>Batterie 70 Ah – 640 A (EN) – Start &amp; Stop</t>
  </si>
  <si>
    <t>Bosch</t>
  </si>
  <si>
    <t>Diesel et Start&amp;Stop récents</t>
  </si>
  <si>
    <t>AGM technologie</t>
  </si>
  <si>
    <t>Batterie 100 Ah – 850 A (EN) – Véhicule utilitaire</t>
  </si>
  <si>
    <t>Banner</t>
  </si>
  <si>
    <t>Transit, Trafic, Jumpy, VU ≥ 2T</t>
  </si>
  <si>
    <t>Réf VI/VU</t>
  </si>
  <si>
    <t>Lubrifiants</t>
  </si>
  <si>
    <t>Total</t>
  </si>
  <si>
    <t>Fût 60L</t>
  </si>
  <si>
    <t>Tous moteurs essence/diesel récents</t>
  </si>
  <si>
    <t>Spec ACEA C3</t>
  </si>
  <si>
    <t>Poids lourds, tracteurs, VI</t>
  </si>
  <si>
    <t>Ref Transport</t>
  </si>
  <si>
    <t>Huile Total Quartz Ineo First 0W-30 – Fût 60L</t>
  </si>
  <si>
    <t>Moteurs PSA THP, moteurs économiques</t>
  </si>
  <si>
    <t>Longue durée</t>
  </si>
  <si>
    <t>Lave-glace</t>
  </si>
  <si>
    <t>Michelin Pro</t>
  </si>
  <si>
    <t>Bidon 5L</t>
  </si>
  <si>
    <t>Tous véhicules</t>
  </si>
  <si>
    <t>Résistance gel</t>
  </si>
  <si>
    <t>Fût 210L</t>
  </si>
  <si>
    <t>Tous véhicules / usage atelier</t>
  </si>
  <si>
    <t>Ref professionnel</t>
  </si>
  <si>
    <t>Plaquettes frein avant – Kit – Peugeot 208/2008/308</t>
  </si>
  <si>
    <t>Freinage</t>
  </si>
  <si>
    <t>Brembo</t>
  </si>
  <si>
    <t>Kit AV</t>
  </si>
  <si>
    <t>Peugeot 208, 2008, 308</t>
  </si>
  <si>
    <t>Marque premium</t>
  </si>
  <si>
    <t>Plaquettes frein avant – Kit – Renault Clio/Mégane</t>
  </si>
  <si>
    <t>Ferodo</t>
  </si>
  <si>
    <t>Clio IV, Mégane IV, Captur</t>
  </si>
  <si>
    <t>Qualité origine</t>
  </si>
  <si>
    <t>Disque frein avant – Pièce – Universel Ø 280mm</t>
  </si>
  <si>
    <t>Textar</t>
  </si>
  <si>
    <t>Véhicules petite cylindrée VP</t>
  </si>
  <si>
    <t>ATE</t>
  </si>
  <si>
    <t>Bidon 1L</t>
  </si>
  <si>
    <t>Changement 2 ans</t>
  </si>
  <si>
    <t>Balais essuie-glace flat blade 550+450mm – Paire</t>
  </si>
  <si>
    <t>Essuie-glace</t>
  </si>
  <si>
    <t>Bosch Aerotwin</t>
  </si>
  <si>
    <t>Paire</t>
  </si>
  <si>
    <t>Renault, Peugeot, VW Golf, Citroën</t>
  </si>
  <si>
    <t>Sans armature</t>
  </si>
  <si>
    <t>Balais essuie-glace flat blade 600+400mm – Paire</t>
  </si>
  <si>
    <t>Valeo Silencio</t>
  </si>
  <si>
    <t>BMW, Audi, Mercedes, Ford</t>
  </si>
  <si>
    <t>Silencieux</t>
  </si>
  <si>
    <t>Balais essuie-glace conventionnel 500+450mm – Paire</t>
  </si>
  <si>
    <t>Bosch Eco</t>
  </si>
  <si>
    <t>Véhicules ancien parc</t>
  </si>
  <si>
    <t>Entrée de gamme</t>
  </si>
  <si>
    <t>Filtre à huile – Groupe PSA 1.2/1.4/1.6 essence</t>
  </si>
  <si>
    <t>Filtration</t>
  </si>
  <si>
    <t>Mann Filter</t>
  </si>
  <si>
    <t>Peugeot, Citroën, DS – moteurs EB/EP/EP6</t>
  </si>
  <si>
    <t>Réf W7032</t>
  </si>
  <si>
    <t>Filtre à huile – Renault 1.5 dCi / 1.6 dCi</t>
  </si>
  <si>
    <t>Mahle</t>
  </si>
  <si>
    <t>Clio, Mégane, Kadjar, Duster diesel</t>
  </si>
  <si>
    <t>Réf OC295</t>
  </si>
  <si>
    <t>Filtre à air – Boîtier rectangulaire 265x175x45</t>
  </si>
  <si>
    <t>Fram</t>
  </si>
  <si>
    <t>Berlines VP courantes</t>
  </si>
  <si>
    <t>Vérif tous 15 000 km</t>
  </si>
  <si>
    <t>Filtre habitacle au charbon actif – Standard</t>
  </si>
  <si>
    <t>Knecht</t>
  </si>
  <si>
    <t>Tous véhicules VP/VU</t>
  </si>
  <si>
    <t>Anti-allergènes</t>
  </si>
  <si>
    <t>Kit courroie de distribution – Peugeot/Citroën 1.6 HDi</t>
  </si>
  <si>
    <t>Courroies &amp; kits</t>
  </si>
  <si>
    <t>Gates</t>
  </si>
  <si>
    <t>Kit complet (courroie + galets + pompe)</t>
  </si>
  <si>
    <t>Peugeot 206/207/308 1.6 HDi, C3/C4 1.6 HDi</t>
  </si>
  <si>
    <t>Incontournable</t>
  </si>
  <si>
    <t>Kit courroie de distribution – Renault 1.5 dCi K9K</t>
  </si>
  <si>
    <t>Dayco</t>
  </si>
  <si>
    <t>Kit complet</t>
  </si>
  <si>
    <t>Clio, Mégane, Kangoo 1.5 dCi (K9K)</t>
  </si>
  <si>
    <t>Réf 10480XTPK2</t>
  </si>
  <si>
    <t>Kit courroie de distribution – VW/Audi 1.9-2.0 TDi</t>
  </si>
  <si>
    <t>Contitech</t>
  </si>
  <si>
    <t>Golf IV/V, Passat, A3, A4 1.9/2.0 TDi</t>
  </si>
  <si>
    <t>Réf CT1028K3</t>
  </si>
  <si>
    <t>VP toutes marques – alternateur/clim</t>
  </si>
  <si>
    <t>Mesure au choix</t>
  </si>
  <si>
    <t>EXERCICE A — CALCULS DE PRIX ET REMISES</t>
  </si>
  <si>
    <t>Complète les colonnes jaunes en utilisant des formules Excel. Ne pas saisir de valeurs en dur.</t>
  </si>
  <si>
    <t xml:space="preserve">  RAPPEL — LES FORMULES % À UTILISER</t>
  </si>
  <si>
    <t>Prix après remise X%</t>
  </si>
  <si>
    <t>= PU*(1-X/100)</t>
  </si>
  <si>
    <t>ex. remise 15% → =A1*(1-15/100)</t>
  </si>
  <si>
    <t>Prix HT → TTC (TVA 20%)</t>
  </si>
  <si>
    <t>= PU*1,2</t>
  </si>
  <si>
    <t>ex. =A1*1,2</t>
  </si>
  <si>
    <t>Prix TTC → HT</t>
  </si>
  <si>
    <t>= PTC/1,2</t>
  </si>
  <si>
    <t>ex. =A1/1,2</t>
  </si>
  <si>
    <t>Taux de marge (formater en %)</t>
  </si>
  <si>
    <t>= (PV-PA)/PA</t>
  </si>
  <si>
    <t>ex. =(B1-A1)/A1  puis Ctrl+Maj+%</t>
  </si>
  <si>
    <t>Marge brute (€)</t>
  </si>
  <si>
    <t>= PV-PA</t>
  </si>
  <si>
    <t>ex. =B1-A1</t>
  </si>
  <si>
    <t xml:space="preserve">  EXERCICE 1 — Calcule le prix après remise pour chaque article</t>
  </si>
  <si>
    <t>⚠  Rappel : 15% = 15/100 — ne jamais écrire *15% (qui serait 15÷100÷100 = 0,0015 !)</t>
  </si>
  <si>
    <t>Prix remisé
(formule)</t>
  </si>
  <si>
    <t>TTC remisé
(formule)</t>
  </si>
  <si>
    <t>Marge brute
(PA = PU×0,6)</t>
  </si>
  <si>
    <t>Plaquettes Brembo – Kit AV Peugeot 208/308</t>
  </si>
  <si>
    <t>Batterie 60 Ah – Varta – Hiver renforcée</t>
  </si>
  <si>
    <t>Batterie 70 Ah – Bosch – Start &amp; Stop AGM</t>
  </si>
  <si>
    <t>Kit courroie distribution PSA 1.6 HDi – Gates</t>
  </si>
  <si>
    <t>Kit courroie distribution Renault K9K – Dayco</t>
  </si>
  <si>
    <t>Filtre à huile PSA – Mann Filter – Unité</t>
  </si>
  <si>
    <t>Pneumatique hiver 185/65 R15 – Continental – Lot 4</t>
  </si>
  <si>
    <t xml:space="preserve">  EXERCICE 2 — Complète ce bon de commande (formules uniquement dans les colonnes jaunes)</t>
  </si>
  <si>
    <t>Client :</t>
  </si>
  <si>
    <t>M. GEORGES – MRA – Client fidèle 12 ans</t>
  </si>
  <si>
    <t>Date :</t>
  </si>
  <si>
    <t>2026-03-15</t>
  </si>
  <si>
    <t>N° commande :</t>
  </si>
  <si>
    <t>2026-0312</t>
  </si>
  <si>
    <t>Total HT
(formule)</t>
  </si>
  <si>
    <t>Kit courroie distribution PSA 1.6 HDi</t>
  </si>
  <si>
    <t>Filtre à huile PSA – Mann Filter</t>
  </si>
  <si>
    <t>EXERCICE B — ÉTAT DES STOCKS ET ALERTES</t>
  </si>
  <si>
    <t>Saisie les formules manquantes dans les colonnes jaunes. Utilise =SI() pour les alertes.</t>
  </si>
  <si>
    <t xml:space="preserve">  RAPPEL — FORMULE SI POUR L'ALERTE</t>
  </si>
  <si>
    <t>Formule alerte :  =SI(stock actuel &lt;= stock mini ; "⚠ RÉAPPROVISIONNER" ; "✓ OK")</t>
  </si>
  <si>
    <t>Dans Excel : =SI(C5&lt;=D5;"⚠ RÉAPPROVISIONNER";"✓ OK")   — ne pas oublier les guillemets autour du texte</t>
  </si>
  <si>
    <t xml:space="preserve">  EXERCICE 1 — Écris la formule d'alerte dans la colonne jaune</t>
  </si>
  <si>
    <t>Stock
actuel</t>
  </si>
  <si>
    <t>Stock
mini</t>
  </si>
  <si>
    <t>Stock
maxi</t>
  </si>
  <si>
    <t>Alerte
(formule)</t>
  </si>
  <si>
    <t>Pneumatique hiver 185/65 R15 – Lot 4</t>
  </si>
  <si>
    <t>Batterie 60 Ah – Varta – Hiver</t>
  </si>
  <si>
    <t>Batterie 70 Ah – Bosch – Start &amp; Stop</t>
  </si>
  <si>
    <t>Plaquettes frein AV – Renault – Ferodo</t>
  </si>
  <si>
    <t>Filtre habitacle charbon actif – Knecht</t>
  </si>
  <si>
    <t>Kit courroie distrib. PSA 1.6 HDi – Gates</t>
  </si>
  <si>
    <t>Kit courroie distrib. VW/Audi TDi – Contitech</t>
  </si>
  <si>
    <t xml:space="preserve">  EXERCICE 2 — Calcule la quantité à commander pour atteindre le stock maxi</t>
  </si>
  <si>
    <t>Formule : Qté à commander = Stock maxi – Stock actuel   →   =F(ligne)-D(ligne)</t>
  </si>
  <si>
    <t>Qté à
commander
(formule)</t>
  </si>
  <si>
    <t>Montant HT
(formule)</t>
  </si>
  <si>
    <t>Huile Rubia TIR 15W-40 – Fût 60L</t>
  </si>
  <si>
    <t>Balais flat 600+400mm – Paire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</si>
</sst>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35" x14ac:knownFonts="1">
    <font>
      <sz val="11"/>
      <color theme="1"/>
      <name val="Calibri"/>
      <family val="2"/>
      <charset val="1"/>
    </font>
    <font>
      <b/>
      <sz val="14"/>
      <name val="Calibri"/>
      <family val="2"/>
      <charset val="1"/>
    </font>
    <font>
      <b/>
      <sz val="16"/>
      <color rgb="FFFFFFFF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2"/>
      <name val="Calibri"/>
      <family val="2"/>
      <charset val="1"/>
    </font>
    <font>
      <b/>
      <sz val="14"/>
      <color rgb="FFFFFFFF"/>
      <name val="Calibri"/>
      <family val="2"/>
      <charset val="1"/>
    </font>
    <font>
      <i/>
      <sz val="9"/>
      <name val="Calibri"/>
      <family val="2"/>
      <charset val="1"/>
    </font>
    <font>
      <b/>
      <sz val="13"/>
      <color rgb="FFFFFFFF"/>
      <name val="Cambria"/>
      <charset val="1"/>
    </font>
    <font>
      <b/>
      <sz val="11"/>
      <color rgb="FFFFFFFF"/>
      <name val="Cambria"/>
      <charset val="1"/>
    </font>
    <font>
      <sz val="10"/>
      <name val="Cambria"/>
      <charset val="1"/>
    </font>
    <font>
      <b/>
      <sz val="13"/>
      <color rgb="FFFFFFFF"/>
      <name val="Arial"/>
      <charset val="1"/>
    </font>
    <font>
      <i/>
      <sz val="9"/>
      <color rgb="FF888888"/>
      <name val="Arial"/>
      <charset val="1"/>
    </font>
    <font>
      <b/>
      <sz val="10"/>
      <color rgb="FFFFFFFF"/>
      <name val="Arial"/>
      <charset val="1"/>
    </font>
    <font>
      <b/>
      <sz val="9"/>
      <color rgb="FF1F4E79"/>
      <name val="Arial"/>
      <charset val="1"/>
    </font>
    <font>
      <b/>
      <sz val="9"/>
      <color rgb="FF0C447C"/>
      <name val="Arial"/>
      <charset val="1"/>
    </font>
    <font>
      <i/>
      <sz val="8"/>
      <color rgb="FF666666"/>
      <name val="Arial"/>
      <charset val="1"/>
    </font>
    <font>
      <i/>
      <sz val="9"/>
      <color rgb="FF8B4000"/>
      <name val="Arial"/>
      <charset val="1"/>
    </font>
    <font>
      <b/>
      <sz val="9"/>
      <color rgb="FFFFFFFF"/>
      <name val="Arial"/>
      <charset val="1"/>
    </font>
    <font>
      <b/>
      <sz val="8"/>
      <color rgb="FF1F4E79"/>
      <name val="Arial"/>
      <charset val="1"/>
    </font>
    <font>
      <sz val="9"/>
      <color rgb="FF222222"/>
      <name val="Arial"/>
      <charset val="1"/>
    </font>
    <font>
      <b/>
      <sz val="10"/>
      <color rgb="FF1F4E79"/>
      <name val="Arial"/>
      <charset val="1"/>
    </font>
    <font>
      <sz val="9"/>
      <color rgb="FF8B4000"/>
      <name val="Arial"/>
      <charset val="1"/>
    </font>
    <font>
      <sz val="9"/>
      <color rgb="FF1F6B3B"/>
      <name val="Arial"/>
      <charset val="1"/>
    </font>
    <font>
      <sz val="9"/>
      <color rgb="FF8B0000"/>
      <name val="Arial"/>
      <charset val="1"/>
    </font>
    <font>
      <sz val="8"/>
      <color rgb="FF1F4E79"/>
      <name val="Arial"/>
      <charset val="1"/>
    </font>
    <font>
      <b/>
      <sz val="10"/>
      <color rgb="FF222222"/>
      <name val="Arial"/>
      <charset val="1"/>
    </font>
    <font>
      <sz val="9"/>
      <color rgb="FF1F4E79"/>
      <name val="Arial"/>
      <charset val="1"/>
    </font>
    <font>
      <b/>
      <sz val="9"/>
      <color rgb="FF8B4000"/>
      <name val="Arial"/>
      <charset val="1"/>
    </font>
    <font>
      <b/>
      <sz val="11"/>
      <color rgb="FF1F4E79"/>
      <name val="Arial"/>
      <charset val="1"/>
    </font>
    <font>
      <b/>
      <sz val="11"/>
      <color rgb="FFC55A11"/>
      <name val="Arial"/>
      <charset val="1"/>
    </font>
    <font>
      <b/>
      <sz val="11"/>
      <color rgb="FF375623"/>
      <name val="Arial"/>
      <charset val="1"/>
    </font>
    <font>
      <b/>
      <sz val="10"/>
      <color rgb="FF8B4000"/>
      <name val="Arial"/>
      <charset val="1"/>
    </font>
    <font>
      <b/>
      <sz val="10"/>
      <color rgb="FF8B0000"/>
      <name val="Arial"/>
      <charset val="1"/>
    </font>
    <font>
      <b/>
      <sz val="10"/>
      <color rgb="FF375623"/>
      <name val="Arial"/>
      <charset val="1"/>
    </font>
  </fonts>
  <fills count="24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4472C4"/>
        <bgColor rgb="FF2E75B6"/>
      </patternFill>
    </fill>
    <fill>
      <patternFill patternType="solid">
        <fgColor rgb="FFC00000"/>
        <bgColor rgb="FF8B0000"/>
      </patternFill>
    </fill>
    <fill>
      <patternFill patternType="solid">
        <fgColor rgb="FFE36C0A"/>
        <bgColor rgb="FFC55A11"/>
      </patternFill>
    </fill>
    <fill>
      <patternFill patternType="solid">
        <fgColor rgb="FF1F4E78"/>
        <bgColor rgb="FF1F4E79"/>
      </patternFill>
    </fill>
    <fill>
      <patternFill patternType="solid">
        <fgColor rgb="FFD9E1F2"/>
        <bgColor rgb="FFD6E4F0"/>
      </patternFill>
    </fill>
    <fill>
      <patternFill patternType="solid">
        <fgColor rgb="FF1F4E79"/>
        <bgColor rgb="FF1F4E78"/>
      </patternFill>
    </fill>
    <fill>
      <patternFill patternType="solid">
        <fgColor rgb="FFFFFFFF"/>
        <bgColor rgb="FFFAFAFA"/>
      </patternFill>
    </fill>
    <fill>
      <patternFill patternType="solid">
        <fgColor rgb="FFFFCCCC"/>
        <bgColor rgb="FFFCE8E8"/>
      </patternFill>
    </fill>
    <fill>
      <patternFill patternType="solid">
        <fgColor rgb="FFEBF3FB"/>
        <bgColor rgb="FFFAFAFA"/>
      </patternFill>
    </fill>
    <fill>
      <patternFill patternType="solid">
        <fgColor rgb="FFC6EFCE"/>
        <bgColor rgb="FFE2EFDA"/>
      </patternFill>
    </fill>
    <fill>
      <patternFill patternType="solid">
        <fgColor rgb="FF8B4000"/>
        <bgColor rgb="FF993366"/>
      </patternFill>
    </fill>
    <fill>
      <patternFill patternType="solid">
        <fgColor rgb="FFD6E4F0"/>
        <bgColor rgb="FFD9E1F2"/>
      </patternFill>
    </fill>
    <fill>
      <patternFill patternType="solid">
        <fgColor rgb="FF2E75B6"/>
        <bgColor rgb="FF4472C4"/>
      </patternFill>
    </fill>
    <fill>
      <patternFill patternType="solid">
        <fgColor rgb="FFFFF3E0"/>
        <bgColor rgb="FFFCE8E8"/>
      </patternFill>
    </fill>
    <fill>
      <patternFill patternType="solid">
        <fgColor rgb="FFC55A11"/>
        <bgColor rgb="FFE36C0A"/>
      </patternFill>
    </fill>
    <fill>
      <patternFill patternType="solid">
        <fgColor rgb="FF1F6B3B"/>
        <bgColor rgb="FF375623"/>
      </patternFill>
    </fill>
    <fill>
      <patternFill patternType="solid">
        <fgColor rgb="FFFFFF99"/>
        <bgColor rgb="FFFFF3E0"/>
      </patternFill>
    </fill>
    <fill>
      <patternFill patternType="solid">
        <fgColor rgb="FFFAFAFA"/>
        <bgColor rgb="FFFFFFFF"/>
      </patternFill>
    </fill>
    <fill>
      <patternFill patternType="solid">
        <fgColor rgb="FFE2EFDA"/>
        <bgColor rgb="FFEBF3FB"/>
      </patternFill>
    </fill>
    <fill>
      <patternFill patternType="solid">
        <fgColor rgb="FFFCE8E8"/>
        <bgColor rgb="FFFFF3E0"/>
      </patternFill>
    </fill>
  </fills>
  <borders count="5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2E75B6"/>
      </left>
      <right/>
      <top style="thin">
        <color rgb="FF2E75B6"/>
      </top>
      <bottom style="thin">
        <color rgb="FF2E75B6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5" fillId="12" borderId="2" xfId="0" applyFont="1" applyFill="1" applyBorder="1" applyAlignment="1">
      <alignment horizontal="left" vertical="center"/>
    </xf>
    <xf numFmtId="0" fontId="16" fillId="10" borderId="2" xfId="0" applyFont="1" applyFill="1" applyBorder="1" applyAlignment="1">
      <alignment horizontal="left" vertical="center"/>
    </xf>
    <xf numFmtId="0" fontId="15" fillId="10" borderId="2" xfId="0" applyFont="1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13" fillId="14" borderId="0" xfId="0" applyFont="1" applyFill="1" applyAlignment="1">
      <alignment horizontal="left" vertical="center"/>
    </xf>
    <xf numFmtId="0" fontId="12" fillId="9" borderId="0" xfId="0" applyFont="1" applyFill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6" fillId="7" borderId="0" xfId="0" applyFont="1" applyFill="1"/>
    <xf numFmtId="0" fontId="2" fillId="5" borderId="0" xfId="0" applyFont="1" applyFill="1" applyAlignment="1">
      <alignment horizontal="center" vertical="center"/>
    </xf>
    <xf numFmtId="0" fontId="6" fillId="6" borderId="0" xfId="0" applyFont="1" applyFill="1"/>
    <xf numFmtId="0" fontId="4" fillId="4" borderId="0" xfId="0" applyFont="1" applyFill="1"/>
    <xf numFmtId="0" fontId="6" fillId="5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/>
    <xf numFmtId="0" fontId="3" fillId="0" borderId="0" xfId="0" applyFont="1"/>
    <xf numFmtId="0" fontId="0" fillId="3" borderId="0" xfId="0" applyFill="1"/>
    <xf numFmtId="0" fontId="4" fillId="4" borderId="0" xfId="0" applyFont="1" applyFill="1"/>
    <xf numFmtId="0" fontId="5" fillId="0" borderId="0" xfId="0" applyFont="1"/>
    <xf numFmtId="0" fontId="5" fillId="3" borderId="0" xfId="0" applyFont="1" applyFill="1"/>
    <xf numFmtId="0" fontId="4" fillId="4" borderId="0" xfId="0" applyFont="1" applyFill="1" applyAlignment="1">
      <alignment horizontal="center"/>
    </xf>
    <xf numFmtId="0" fontId="7" fillId="0" borderId="0" xfId="0" applyFont="1"/>
    <xf numFmtId="0" fontId="3" fillId="8" borderId="0" xfId="0" applyFont="1" applyFill="1"/>
    <xf numFmtId="0" fontId="9" fillId="9" borderId="1" xfId="0" applyFont="1" applyFill="1" applyBorder="1" applyAlignment="1">
      <alignment horizontal="center" vertical="center" wrapText="1"/>
    </xf>
    <xf numFmtId="0" fontId="10" fillId="10" borderId="1" xfId="0" applyFont="1" applyFill="1" applyBorder="1"/>
    <xf numFmtId="0" fontId="10" fillId="11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2" borderId="1" xfId="0" applyFont="1" applyFill="1" applyBorder="1"/>
    <xf numFmtId="0" fontId="10" fillId="13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0" fontId="13" fillId="16" borderId="0" xfId="0" applyFont="1" applyFill="1" applyAlignment="1">
      <alignment horizontal="left" vertical="center"/>
    </xf>
    <xf numFmtId="0" fontId="18" fillId="9" borderId="3" xfId="0" applyFont="1" applyFill="1" applyBorder="1" applyAlignment="1">
      <alignment horizontal="center" vertical="center" wrapText="1"/>
    </xf>
    <xf numFmtId="0" fontId="18" fillId="18" borderId="3" xfId="0" applyFont="1" applyFill="1" applyBorder="1" applyAlignment="1">
      <alignment horizontal="center" vertical="center" wrapText="1"/>
    </xf>
    <xf numFmtId="0" fontId="18" fillId="19" borderId="3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left" vertical="center"/>
    </xf>
    <xf numFmtId="9" fontId="20" fillId="10" borderId="3" xfId="0" applyNumberFormat="1" applyFont="1" applyFill="1" applyBorder="1" applyAlignment="1">
      <alignment horizontal="center" vertical="center"/>
    </xf>
    <xf numFmtId="164" fontId="22" fillId="20" borderId="3" xfId="0" applyNumberFormat="1" applyFont="1" applyFill="1" applyBorder="1" applyAlignment="1">
      <alignment horizontal="center" vertical="center"/>
    </xf>
    <xf numFmtId="164" fontId="23" fillId="20" borderId="3" xfId="0" applyNumberFormat="1" applyFont="1" applyFill="1" applyBorder="1" applyAlignment="1">
      <alignment horizontal="center" vertical="center"/>
    </xf>
    <xf numFmtId="9" fontId="20" fillId="21" borderId="3" xfId="0" applyNumberFormat="1" applyFont="1" applyFill="1" applyBorder="1" applyAlignment="1">
      <alignment horizontal="center" vertical="center"/>
    </xf>
    <xf numFmtId="0" fontId="26" fillId="10" borderId="3" xfId="0" applyFont="1" applyFill="1" applyBorder="1" applyAlignment="1">
      <alignment horizontal="center" vertical="center"/>
    </xf>
    <xf numFmtId="164" fontId="27" fillId="10" borderId="3" xfId="0" applyNumberFormat="1" applyFont="1" applyFill="1" applyBorder="1" applyAlignment="1">
      <alignment horizontal="center" vertical="center"/>
    </xf>
    <xf numFmtId="0" fontId="26" fillId="21" borderId="3" xfId="0" applyFont="1" applyFill="1" applyBorder="1" applyAlignment="1">
      <alignment horizontal="center" vertical="center"/>
    </xf>
    <xf numFmtId="164" fontId="27" fillId="21" borderId="3" xfId="0" applyNumberFormat="1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left" vertical="center" wrapText="1"/>
    </xf>
    <xf numFmtId="0" fontId="33" fillId="23" borderId="3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22" fillId="20" borderId="3" xfId="0" applyFont="1" applyFill="1" applyBorder="1" applyAlignment="1">
      <alignment horizontal="center" vertical="center"/>
    </xf>
    <xf numFmtId="0" fontId="20" fillId="21" borderId="3" xfId="0" applyFont="1" applyFill="1" applyBorder="1" applyAlignment="1">
      <alignment horizontal="left" vertical="center" wrapText="1"/>
    </xf>
    <xf numFmtId="0" fontId="20" fillId="21" borderId="3" xfId="0" applyFont="1" applyFill="1" applyBorder="1" applyAlignment="1">
      <alignment horizontal="center" vertical="center"/>
    </xf>
    <xf numFmtId="0" fontId="34" fillId="22" borderId="3" xfId="0" applyFont="1" applyFill="1" applyBorder="1" applyAlignment="1">
      <alignment horizontal="center" vertical="center"/>
    </xf>
    <xf numFmtId="0" fontId="32" fillId="20" borderId="3" xfId="0" applyFont="1" applyFill="1" applyBorder="1" applyAlignment="1">
      <alignment horizontal="center" vertical="center"/>
    </xf>
    <xf numFmtId="0" fontId="16" fillId="12" borderId="2" xfId="0" applyFont="1" applyFill="1" applyBorder="1" applyAlignment="1">
      <alignment horizontal="left" vertical="center"/>
    </xf>
    <xf numFmtId="0" fontId="13" fillId="16" borderId="0" xfId="0" applyFont="1" applyFill="1" applyAlignment="1">
      <alignment horizontal="left" vertical="center"/>
    </xf>
    <xf numFmtId="0" fontId="17" fillId="17" borderId="2" xfId="0" applyFont="1" applyFill="1" applyBorder="1" applyAlignment="1">
      <alignment horizontal="left" vertical="center"/>
    </xf>
    <xf numFmtId="0" fontId="18" fillId="9" borderId="2" xfId="0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left" vertical="center" wrapText="1"/>
    </xf>
    <xf numFmtId="164" fontId="21" fillId="10" borderId="2" xfId="0" applyNumberFormat="1" applyFont="1" applyFill="1" applyBorder="1" applyAlignment="1">
      <alignment horizontal="center" vertical="center"/>
    </xf>
    <xf numFmtId="164" fontId="24" fillId="20" borderId="2" xfId="0" applyNumberFormat="1" applyFont="1" applyFill="1" applyBorder="1" applyAlignment="1">
      <alignment horizontal="center" vertical="center"/>
    </xf>
    <xf numFmtId="0" fontId="20" fillId="21" borderId="2" xfId="0" applyFont="1" applyFill="1" applyBorder="1" applyAlignment="1">
      <alignment horizontal="left" vertical="center" wrapText="1"/>
    </xf>
    <xf numFmtId="164" fontId="21" fillId="21" borderId="2" xfId="0" applyNumberFormat="1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left" vertical="center"/>
    </xf>
    <xf numFmtId="0" fontId="25" fillId="12" borderId="2" xfId="0" applyFont="1" applyFill="1" applyBorder="1" applyAlignment="1">
      <alignment horizontal="center" vertical="center"/>
    </xf>
    <xf numFmtId="164" fontId="28" fillId="20" borderId="2" xfId="0" applyNumberFormat="1" applyFont="1" applyFill="1" applyBorder="1" applyAlignment="1">
      <alignment horizontal="center" vertical="center"/>
    </xf>
    <xf numFmtId="0" fontId="20" fillId="21" borderId="2" xfId="0" applyFont="1" applyFill="1" applyBorder="1" applyAlignment="1">
      <alignment horizontal="left" vertical="center"/>
    </xf>
    <xf numFmtId="0" fontId="13" fillId="9" borderId="2" xfId="0" applyFont="1" applyFill="1" applyBorder="1" applyAlignment="1">
      <alignment horizontal="right" vertical="center"/>
    </xf>
    <xf numFmtId="164" fontId="29" fillId="12" borderId="4" xfId="0" applyNumberFormat="1" applyFont="1" applyFill="1" applyBorder="1" applyAlignment="1">
      <alignment horizontal="center" vertical="center"/>
    </xf>
    <xf numFmtId="164" fontId="30" fillId="12" borderId="4" xfId="0" applyNumberFormat="1" applyFont="1" applyFill="1" applyBorder="1" applyAlignment="1">
      <alignment horizontal="center" vertical="center"/>
    </xf>
    <xf numFmtId="164" fontId="31" fillId="22" borderId="4" xfId="0" applyNumberFormat="1" applyFont="1" applyFill="1" applyBorder="1" applyAlignment="1">
      <alignment horizontal="center" vertical="center"/>
    </xf>
    <xf numFmtId="0" fontId="32" fillId="17" borderId="2" xfId="0" applyFont="1" applyFill="1" applyBorder="1" applyAlignment="1">
      <alignment horizontal="left" vertical="center"/>
    </xf>
    <xf numFmtId="0" fontId="21" fillId="12" borderId="2" xfId="0" applyFont="1" applyFill="1" applyBorder="1" applyAlignment="1">
      <alignment horizontal="left" vertical="center"/>
    </xf>
    <xf numFmtId="164" fontId="27" fillId="2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B0000"/>
      <rgbColor rgb="FF1F6B3B"/>
      <rgbColor rgb="FF000080"/>
      <rgbColor rgb="FF808000"/>
      <rgbColor rgb="FF800080"/>
      <rgbColor rgb="FF1F4E78"/>
      <rgbColor rgb="FFCCCCCC"/>
      <rgbColor rgb="FF888888"/>
      <rgbColor rgb="FF9999FF"/>
      <rgbColor rgb="FFC55A11"/>
      <rgbColor rgb="FFFFF3E0"/>
      <rgbColor rgb="FFEBF3FB"/>
      <rgbColor rgb="FF660066"/>
      <rgbColor rgb="FFFF8080"/>
      <rgbColor rgb="FF2E75B6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FDA"/>
      <rgbColor rgb="FFC6EFCE"/>
      <rgbColor rgb="FFFFFF99"/>
      <rgbColor rgb="FFD6E4F0"/>
      <rgbColor rgb="FFFCE8E8"/>
      <rgbColor rgb="FFFAFAFA"/>
      <rgbColor rgb="FFFFCCCC"/>
      <rgbColor rgb="FF4472C4"/>
      <rgbColor rgb="FF33CCCC"/>
      <rgbColor rgb="FF99CC00"/>
      <rgbColor rgb="FFFFCC00"/>
      <rgbColor rgb="FFFF9900"/>
      <rgbColor rgb="FFE36C0A"/>
      <rgbColor rgb="FF666666"/>
      <rgbColor rgb="FFB0B0B0"/>
      <rgbColor rgb="FF0C447C"/>
      <rgbColor rgb="FF00B050"/>
      <rgbColor rgb="FF003300"/>
      <rgbColor rgb="FF375623"/>
      <rgbColor rgb="FF8B4000"/>
      <rgbColor rgb="FF993366"/>
      <rgbColor rgb="FF1F4E7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zoomScaleNormal="100" workbookViewId="0"/>
  </sheetViews>
  <sheetFormatPr baseColWidth="10" defaultColWidth="8.83203125" defaultRowHeight="15" x14ac:dyDescent="0.2"/>
  <cols>
    <col min="1" max="1" width="18" customWidth="1"/>
    <col min="2" max="2" width="25" customWidth="1"/>
    <col min="3" max="3" width="8" customWidth="1"/>
    <col min="4" max="4" width="12" customWidth="1"/>
    <col min="5" max="5" width="15" customWidth="1"/>
    <col min="6" max="6" width="12" customWidth="1"/>
  </cols>
  <sheetData>
    <row r="1" spans="1:6" ht="21" customHeight="1" x14ac:dyDescent="0.25">
      <c r="A1" s="15" t="s">
        <v>0</v>
      </c>
      <c r="D1" s="14" t="s">
        <v>1</v>
      </c>
      <c r="E1" s="14"/>
      <c r="F1" s="14"/>
    </row>
    <row r="2" spans="1:6" ht="15" customHeight="1" x14ac:dyDescent="0.2">
      <c r="A2" t="s">
        <v>2</v>
      </c>
      <c r="D2" s="16" t="s">
        <v>3</v>
      </c>
      <c r="F2" s="17"/>
    </row>
    <row r="3" spans="1:6" ht="15" customHeight="1" x14ac:dyDescent="0.2">
      <c r="A3" t="s">
        <v>4</v>
      </c>
      <c r="D3" t="s">
        <v>5</v>
      </c>
      <c r="E3" s="17"/>
    </row>
    <row r="4" spans="1:6" ht="15" customHeight="1" x14ac:dyDescent="0.2">
      <c r="A4" t="s">
        <v>6</v>
      </c>
    </row>
    <row r="5" spans="1:6" ht="15" customHeight="1" x14ac:dyDescent="0.2">
      <c r="A5" t="s">
        <v>7</v>
      </c>
    </row>
    <row r="7" spans="1:6" ht="15" customHeight="1" x14ac:dyDescent="0.2">
      <c r="A7" t="s">
        <v>8</v>
      </c>
      <c r="B7" s="17"/>
    </row>
    <row r="8" spans="1:6" ht="15" customHeight="1" x14ac:dyDescent="0.2">
      <c r="A8" t="s">
        <v>9</v>
      </c>
    </row>
    <row r="10" spans="1:6" ht="15" customHeight="1" x14ac:dyDescent="0.2">
      <c r="A10" s="16" t="s">
        <v>10</v>
      </c>
    </row>
    <row r="11" spans="1:6" ht="15" customHeight="1" x14ac:dyDescent="0.2">
      <c r="A11" s="17"/>
    </row>
    <row r="12" spans="1:6" ht="15" customHeight="1" x14ac:dyDescent="0.2">
      <c r="A12" s="17"/>
    </row>
    <row r="13" spans="1:6" ht="15" customHeight="1" x14ac:dyDescent="0.2">
      <c r="A13" s="17"/>
    </row>
    <row r="15" spans="1:6" ht="15" customHeight="1" x14ac:dyDescent="0.2">
      <c r="A15" s="18" t="s">
        <v>11</v>
      </c>
      <c r="B15" s="18" t="s">
        <v>12</v>
      </c>
      <c r="C15" s="18" t="s">
        <v>13</v>
      </c>
      <c r="D15" s="18" t="s">
        <v>14</v>
      </c>
      <c r="E15" s="18" t="s">
        <v>15</v>
      </c>
      <c r="F15" s="18" t="s">
        <v>16</v>
      </c>
    </row>
    <row r="16" spans="1:6" ht="15" customHeight="1" x14ac:dyDescent="0.2">
      <c r="A16" s="17"/>
      <c r="B16" s="17"/>
      <c r="C16" s="17"/>
      <c r="D16" s="17"/>
      <c r="E16" s="17"/>
      <c r="F16" s="17"/>
    </row>
    <row r="17" spans="1:6" ht="15" customHeight="1" x14ac:dyDescent="0.2">
      <c r="A17" s="17"/>
      <c r="B17" s="17"/>
      <c r="C17" s="17"/>
      <c r="D17" s="17"/>
      <c r="E17" s="17"/>
      <c r="F17" s="17"/>
    </row>
    <row r="18" spans="1:6" ht="15" customHeight="1" x14ac:dyDescent="0.2">
      <c r="A18" s="17"/>
      <c r="B18" s="17"/>
      <c r="C18" s="17"/>
      <c r="D18" s="17"/>
      <c r="E18" s="17"/>
      <c r="F18" s="17"/>
    </row>
    <row r="19" spans="1:6" ht="15" customHeight="1" x14ac:dyDescent="0.2">
      <c r="A19" s="17"/>
      <c r="B19" s="17"/>
      <c r="C19" s="17"/>
      <c r="D19" s="17"/>
      <c r="E19" s="17"/>
      <c r="F19" s="17"/>
    </row>
    <row r="20" spans="1:6" ht="15" customHeight="1" x14ac:dyDescent="0.2">
      <c r="A20" s="17"/>
      <c r="B20" s="17"/>
      <c r="C20" s="17"/>
      <c r="D20" s="17"/>
      <c r="E20" s="17"/>
      <c r="F20" s="17"/>
    </row>
    <row r="21" spans="1:6" ht="15" customHeight="1" x14ac:dyDescent="0.2">
      <c r="E21" t="s">
        <v>16</v>
      </c>
      <c r="F21" s="17"/>
    </row>
    <row r="22" spans="1:6" ht="15" customHeight="1" x14ac:dyDescent="0.2">
      <c r="E22" t="s">
        <v>17</v>
      </c>
      <c r="F22" s="17"/>
    </row>
    <row r="23" spans="1:6" ht="15.75" customHeight="1" x14ac:dyDescent="0.2">
      <c r="E23" s="19" t="s">
        <v>18</v>
      </c>
      <c r="F23" s="20"/>
    </row>
    <row r="25" spans="1:6" ht="15" customHeight="1" x14ac:dyDescent="0.2">
      <c r="A25" t="s">
        <v>19</v>
      </c>
    </row>
    <row r="26" spans="1:6" ht="15" customHeight="1" x14ac:dyDescent="0.2">
      <c r="A26" t="s">
        <v>20</v>
      </c>
    </row>
    <row r="28" spans="1:6" ht="15" customHeight="1" x14ac:dyDescent="0.2">
      <c r="A28" t="s">
        <v>21</v>
      </c>
      <c r="B28" s="17"/>
    </row>
  </sheetData>
  <mergeCells count="1">
    <mergeCell ref="D1:F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zoomScaleNormal="100" workbookViewId="0">
      <selection activeCell="B7" sqref="B7"/>
    </sheetView>
  </sheetViews>
  <sheetFormatPr baseColWidth="10" defaultColWidth="8.83203125" defaultRowHeight="15" x14ac:dyDescent="0.2"/>
  <cols>
    <col min="1" max="1" width="20" customWidth="1"/>
    <col min="2" max="2" width="25" customWidth="1"/>
    <col min="3" max="5" width="15" customWidth="1"/>
  </cols>
  <sheetData>
    <row r="1" spans="1:5" ht="18.75" customHeight="1" x14ac:dyDescent="0.25">
      <c r="A1" s="15" t="s">
        <v>0</v>
      </c>
    </row>
    <row r="2" spans="1:5" ht="18.75" customHeight="1" x14ac:dyDescent="0.25">
      <c r="A2" s="13" t="s">
        <v>22</v>
      </c>
      <c r="B2" s="13"/>
      <c r="C2" s="13"/>
      <c r="D2" s="13"/>
      <c r="E2" s="13"/>
    </row>
    <row r="4" spans="1:5" ht="15" customHeight="1" x14ac:dyDescent="0.2">
      <c r="A4" s="16" t="s">
        <v>23</v>
      </c>
      <c r="D4" t="s">
        <v>5</v>
      </c>
      <c r="E4" s="17"/>
    </row>
    <row r="6" spans="1:5" ht="15" customHeight="1" x14ac:dyDescent="0.2">
      <c r="A6" s="12" t="s">
        <v>24</v>
      </c>
      <c r="B6" s="12"/>
      <c r="C6" s="12"/>
      <c r="D6" s="12"/>
      <c r="E6" s="12"/>
    </row>
    <row r="7" spans="1:5" ht="15" customHeight="1" x14ac:dyDescent="0.2">
      <c r="A7" t="s">
        <v>25</v>
      </c>
      <c r="B7" s="17"/>
    </row>
    <row r="8" spans="1:5" ht="15" customHeight="1" x14ac:dyDescent="0.2">
      <c r="A8" t="s">
        <v>26</v>
      </c>
      <c r="B8" s="17"/>
    </row>
    <row r="9" spans="1:5" ht="15" customHeight="1" x14ac:dyDescent="0.2">
      <c r="A9" t="s">
        <v>27</v>
      </c>
      <c r="B9" s="17"/>
    </row>
    <row r="10" spans="1:5" ht="15" customHeight="1" x14ac:dyDescent="0.2">
      <c r="A10" t="s">
        <v>28</v>
      </c>
      <c r="B10" s="17"/>
      <c r="D10" t="s">
        <v>5</v>
      </c>
      <c r="E10" s="17"/>
    </row>
    <row r="12" spans="1:5" ht="15" customHeight="1" x14ac:dyDescent="0.2">
      <c r="A12" s="12" t="s">
        <v>29</v>
      </c>
      <c r="B12" s="12"/>
      <c r="C12" s="12"/>
      <c r="D12" s="12"/>
      <c r="E12" s="12"/>
    </row>
    <row r="13" spans="1:5" ht="15" customHeight="1" x14ac:dyDescent="0.2">
      <c r="A13" t="s">
        <v>30</v>
      </c>
    </row>
    <row r="14" spans="1:5" ht="15" customHeight="1" x14ac:dyDescent="0.2">
      <c r="A14" t="s">
        <v>31</v>
      </c>
    </row>
    <row r="16" spans="1:5" ht="15" customHeight="1" x14ac:dyDescent="0.2">
      <c r="A16" s="12" t="s">
        <v>32</v>
      </c>
      <c r="B16" s="12"/>
      <c r="C16" s="12"/>
      <c r="D16" s="12"/>
      <c r="E16" s="12"/>
    </row>
    <row r="17" spans="1:5" ht="15" customHeight="1" x14ac:dyDescent="0.2">
      <c r="A17" s="17"/>
      <c r="B17" s="17"/>
      <c r="C17" s="17"/>
      <c r="D17" s="17"/>
      <c r="E17" s="17"/>
    </row>
    <row r="18" spans="1:5" ht="15" customHeight="1" x14ac:dyDescent="0.2">
      <c r="A18" s="17"/>
      <c r="B18" s="17"/>
      <c r="C18" s="17"/>
      <c r="D18" s="17"/>
      <c r="E18" s="17"/>
    </row>
    <row r="19" spans="1:5" ht="15" customHeight="1" x14ac:dyDescent="0.2">
      <c r="A19" s="17"/>
      <c r="B19" s="17"/>
      <c r="C19" s="17"/>
      <c r="D19" s="17"/>
      <c r="E19" s="17"/>
    </row>
    <row r="20" spans="1:5" ht="15" customHeight="1" x14ac:dyDescent="0.2">
      <c r="A20" s="17"/>
      <c r="B20" s="17"/>
      <c r="C20" s="17"/>
      <c r="D20" s="17"/>
      <c r="E20" s="17"/>
    </row>
    <row r="21" spans="1:5" ht="15" customHeight="1" x14ac:dyDescent="0.2">
      <c r="A21" s="17"/>
      <c r="B21" s="17"/>
      <c r="C21" s="17"/>
      <c r="D21" s="17"/>
      <c r="E21" s="17"/>
    </row>
    <row r="23" spans="1:5" ht="15" customHeight="1" x14ac:dyDescent="0.2">
      <c r="A23" s="12" t="s">
        <v>33</v>
      </c>
      <c r="B23" s="12"/>
      <c r="C23" s="12"/>
      <c r="D23" s="12"/>
      <c r="E23" s="12"/>
    </row>
    <row r="24" spans="1:5" ht="15" customHeight="1" x14ac:dyDescent="0.2">
      <c r="A24" s="17" t="s">
        <v>34</v>
      </c>
      <c r="B24" s="17"/>
      <c r="C24" s="17"/>
      <c r="D24" s="17"/>
      <c r="E24" s="17"/>
    </row>
    <row r="25" spans="1:5" ht="15" customHeight="1" x14ac:dyDescent="0.2">
      <c r="A25" s="17"/>
      <c r="B25" s="17"/>
      <c r="C25" s="17"/>
      <c r="D25" s="17"/>
      <c r="E25" s="17"/>
    </row>
    <row r="26" spans="1:5" ht="15" customHeight="1" x14ac:dyDescent="0.2">
      <c r="A26" s="17"/>
      <c r="B26" s="17"/>
      <c r="C26" s="17"/>
      <c r="D26" s="17"/>
      <c r="E26" s="17"/>
    </row>
    <row r="28" spans="1:5" ht="15" customHeight="1" x14ac:dyDescent="0.2">
      <c r="A28" t="s">
        <v>35</v>
      </c>
    </row>
    <row r="29" spans="1:5" ht="15" customHeight="1" x14ac:dyDescent="0.2">
      <c r="A29" t="s">
        <v>36</v>
      </c>
    </row>
    <row r="31" spans="1:5" ht="15" customHeight="1" x14ac:dyDescent="0.2">
      <c r="A31" s="12" t="s">
        <v>37</v>
      </c>
      <c r="B31" s="12"/>
      <c r="C31" s="12"/>
      <c r="D31" s="12"/>
      <c r="E31" s="12"/>
    </row>
    <row r="32" spans="1:5" ht="15" customHeight="1" x14ac:dyDescent="0.2">
      <c r="A32" t="s">
        <v>38</v>
      </c>
    </row>
    <row r="33" spans="1:5" ht="15" customHeight="1" x14ac:dyDescent="0.2">
      <c r="A33" t="s">
        <v>39</v>
      </c>
    </row>
    <row r="34" spans="1:5" ht="15" customHeight="1" x14ac:dyDescent="0.2">
      <c r="A34" s="17"/>
      <c r="B34" s="17"/>
      <c r="C34" s="17"/>
      <c r="D34" s="17"/>
      <c r="E34" s="17"/>
    </row>
    <row r="35" spans="1:5" ht="15" customHeight="1" x14ac:dyDescent="0.2">
      <c r="A35" s="17"/>
      <c r="B35" s="17"/>
      <c r="C35" s="17"/>
      <c r="D35" s="17"/>
      <c r="E35" s="17"/>
    </row>
    <row r="36" spans="1:5" ht="15" customHeight="1" x14ac:dyDescent="0.2">
      <c r="A36" s="17"/>
      <c r="B36" s="17"/>
      <c r="C36" s="17"/>
      <c r="D36" s="17"/>
      <c r="E36" s="17"/>
    </row>
    <row r="38" spans="1:5" ht="15" customHeight="1" x14ac:dyDescent="0.2">
      <c r="A38" t="s">
        <v>40</v>
      </c>
      <c r="B38" s="17"/>
      <c r="D38" t="s">
        <v>41</v>
      </c>
    </row>
    <row r="40" spans="1:5" ht="15" customHeight="1" x14ac:dyDescent="0.2">
      <c r="A40" t="s">
        <v>42</v>
      </c>
      <c r="B40" s="17"/>
      <c r="D40" t="s">
        <v>5</v>
      </c>
      <c r="E40" s="17"/>
    </row>
  </sheetData>
  <mergeCells count="6">
    <mergeCell ref="A31:E31"/>
    <mergeCell ref="A2:E2"/>
    <mergeCell ref="A6:E6"/>
    <mergeCell ref="A12:E12"/>
    <mergeCell ref="A16:E16"/>
    <mergeCell ref="A23:E23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zoomScaleNormal="100" workbookViewId="0"/>
  </sheetViews>
  <sheetFormatPr baseColWidth="10" defaultColWidth="8.83203125" defaultRowHeight="15" x14ac:dyDescent="0.2"/>
  <cols>
    <col min="1" max="1" width="18" customWidth="1"/>
    <col min="2" max="2" width="22" customWidth="1"/>
    <col min="3" max="3" width="8" customWidth="1"/>
    <col min="4" max="4" width="15" customWidth="1"/>
    <col min="5" max="5" width="12" customWidth="1"/>
  </cols>
  <sheetData>
    <row r="1" spans="1:6" ht="15.75" customHeight="1" x14ac:dyDescent="0.2">
      <c r="A1" s="19" t="s">
        <v>0</v>
      </c>
    </row>
    <row r="2" spans="1:6" ht="18.75" customHeight="1" x14ac:dyDescent="0.25">
      <c r="A2" s="11" t="s">
        <v>43</v>
      </c>
      <c r="B2" s="11"/>
      <c r="C2" s="11"/>
      <c r="D2" s="11"/>
      <c r="E2" s="11"/>
      <c r="F2" s="11"/>
    </row>
    <row r="4" spans="1:6" ht="15" customHeight="1" x14ac:dyDescent="0.2">
      <c r="A4" t="s">
        <v>44</v>
      </c>
      <c r="B4" s="17"/>
      <c r="D4" t="s">
        <v>5</v>
      </c>
      <c r="E4" s="17"/>
    </row>
    <row r="5" spans="1:6" ht="15" customHeight="1" x14ac:dyDescent="0.2">
      <c r="A5" t="s">
        <v>45</v>
      </c>
      <c r="B5" s="17"/>
      <c r="D5" t="s">
        <v>46</v>
      </c>
      <c r="E5" s="17"/>
    </row>
    <row r="7" spans="1:6" ht="15" customHeight="1" x14ac:dyDescent="0.2">
      <c r="A7" t="s">
        <v>47</v>
      </c>
      <c r="B7" t="s">
        <v>48</v>
      </c>
    </row>
    <row r="8" spans="1:6" ht="15" customHeight="1" x14ac:dyDescent="0.2">
      <c r="A8" t="s">
        <v>49</v>
      </c>
      <c r="B8" s="17"/>
    </row>
    <row r="10" spans="1:6" ht="15" customHeight="1" x14ac:dyDescent="0.2">
      <c r="A10" s="18" t="s">
        <v>50</v>
      </c>
      <c r="B10" s="18" t="s">
        <v>12</v>
      </c>
      <c r="C10" s="18" t="s">
        <v>13</v>
      </c>
      <c r="D10" s="18" t="s">
        <v>14</v>
      </c>
      <c r="E10" s="18" t="s">
        <v>16</v>
      </c>
    </row>
    <row r="11" spans="1:6" ht="15" customHeight="1" x14ac:dyDescent="0.2">
      <c r="A11" s="17"/>
      <c r="B11" s="17"/>
      <c r="C11" s="17"/>
      <c r="D11" s="17"/>
      <c r="E11" s="17"/>
    </row>
    <row r="12" spans="1:6" ht="15" customHeight="1" x14ac:dyDescent="0.2">
      <c r="A12" s="17"/>
      <c r="B12" s="17"/>
      <c r="C12" s="17"/>
      <c r="D12" s="17"/>
      <c r="E12" s="17"/>
    </row>
    <row r="13" spans="1:6" ht="15" customHeight="1" x14ac:dyDescent="0.2">
      <c r="A13" s="17"/>
      <c r="B13" s="17"/>
      <c r="C13" s="17"/>
      <c r="D13" s="17"/>
      <c r="E13" s="17"/>
    </row>
    <row r="14" spans="1:6" ht="15" customHeight="1" x14ac:dyDescent="0.2">
      <c r="A14" s="17"/>
      <c r="B14" s="17"/>
      <c r="C14" s="17"/>
      <c r="D14" s="17"/>
      <c r="E14" s="17"/>
    </row>
    <row r="15" spans="1:6" ht="15" customHeight="1" x14ac:dyDescent="0.2">
      <c r="A15" s="17"/>
      <c r="B15" s="17"/>
      <c r="C15" s="17"/>
      <c r="D15" s="17"/>
      <c r="E15" s="17"/>
    </row>
    <row r="16" spans="1:6" ht="15" customHeight="1" x14ac:dyDescent="0.2">
      <c r="A16" s="17"/>
      <c r="B16" s="17"/>
      <c r="C16" s="17"/>
      <c r="D16" s="17"/>
      <c r="E16" s="17"/>
    </row>
    <row r="17" spans="1:5" ht="15" customHeight="1" x14ac:dyDescent="0.2">
      <c r="A17" s="17"/>
      <c r="B17" s="17"/>
      <c r="C17" s="17"/>
      <c r="D17" s="17"/>
      <c r="E17" s="17"/>
    </row>
    <row r="18" spans="1:5" ht="15" customHeight="1" x14ac:dyDescent="0.2">
      <c r="D18" t="s">
        <v>16</v>
      </c>
      <c r="E18" s="17"/>
    </row>
    <row r="19" spans="1:5" ht="15" customHeight="1" x14ac:dyDescent="0.2">
      <c r="D19" t="s">
        <v>51</v>
      </c>
      <c r="E19" s="17"/>
    </row>
    <row r="20" spans="1:5" ht="15" customHeight="1" x14ac:dyDescent="0.2">
      <c r="D20" t="s">
        <v>52</v>
      </c>
      <c r="E20" s="17"/>
    </row>
    <row r="21" spans="1:5" ht="15" customHeight="1" x14ac:dyDescent="0.2">
      <c r="D21" s="16" t="s">
        <v>53</v>
      </c>
      <c r="E21" s="17"/>
    </row>
    <row r="22" spans="1:5" ht="15" customHeight="1" x14ac:dyDescent="0.2">
      <c r="D22" t="s">
        <v>17</v>
      </c>
      <c r="E22" s="17"/>
    </row>
    <row r="23" spans="1:5" ht="15.75" customHeight="1" x14ac:dyDescent="0.2">
      <c r="D23" s="19" t="s">
        <v>54</v>
      </c>
      <c r="E23" s="17"/>
    </row>
    <row r="25" spans="1:5" ht="15" customHeight="1" x14ac:dyDescent="0.2">
      <c r="A25" t="s">
        <v>55</v>
      </c>
      <c r="B25" s="17"/>
      <c r="D25" t="s">
        <v>56</v>
      </c>
    </row>
    <row r="26" spans="1:5" ht="15" customHeight="1" x14ac:dyDescent="0.2">
      <c r="A26" t="s">
        <v>57</v>
      </c>
    </row>
  </sheetData>
  <mergeCells count="1">
    <mergeCell ref="A2:F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"/>
  <sheetViews>
    <sheetView zoomScaleNormal="100" workbookViewId="0"/>
  </sheetViews>
  <sheetFormatPr baseColWidth="10" defaultColWidth="8.83203125" defaultRowHeight="15" x14ac:dyDescent="0.2"/>
  <cols>
    <col min="1" max="1" width="12" customWidth="1"/>
    <col min="2" max="2" width="25" customWidth="1"/>
    <col min="3" max="3" width="8" customWidth="1"/>
    <col min="4" max="6" width="12" customWidth="1"/>
  </cols>
  <sheetData>
    <row r="1" spans="1:6" ht="24.75" customHeight="1" x14ac:dyDescent="0.25">
      <c r="A1" s="15" t="s">
        <v>0</v>
      </c>
      <c r="D1" s="10" t="s">
        <v>58</v>
      </c>
      <c r="E1" s="10"/>
      <c r="F1" s="10"/>
    </row>
    <row r="2" spans="1:6" ht="15" customHeight="1" x14ac:dyDescent="0.2">
      <c r="A2" t="s">
        <v>2</v>
      </c>
      <c r="D2" s="16" t="s">
        <v>59</v>
      </c>
      <c r="F2" s="17"/>
    </row>
    <row r="3" spans="1:6" ht="15" customHeight="1" x14ac:dyDescent="0.2">
      <c r="A3" t="s">
        <v>4</v>
      </c>
      <c r="D3" t="s">
        <v>5</v>
      </c>
      <c r="E3" s="17"/>
    </row>
    <row r="4" spans="1:6" ht="15" customHeight="1" x14ac:dyDescent="0.2">
      <c r="A4" t="s">
        <v>6</v>
      </c>
      <c r="D4" t="s">
        <v>60</v>
      </c>
      <c r="E4" s="17"/>
    </row>
    <row r="5" spans="1:6" ht="15" customHeight="1" x14ac:dyDescent="0.2">
      <c r="A5" t="s">
        <v>7</v>
      </c>
    </row>
    <row r="7" spans="1:6" ht="15" customHeight="1" x14ac:dyDescent="0.2">
      <c r="A7" s="16" t="s">
        <v>61</v>
      </c>
    </row>
    <row r="8" spans="1:6" ht="15" customHeight="1" x14ac:dyDescent="0.2">
      <c r="A8" s="17"/>
    </row>
    <row r="9" spans="1:6" ht="15" customHeight="1" x14ac:dyDescent="0.2">
      <c r="A9" s="17"/>
    </row>
    <row r="10" spans="1:6" ht="15" customHeight="1" x14ac:dyDescent="0.2">
      <c r="A10" s="17"/>
    </row>
    <row r="11" spans="1:6" ht="15" customHeight="1" x14ac:dyDescent="0.2">
      <c r="A11" s="17"/>
    </row>
    <row r="13" spans="1:6" ht="15" customHeight="1" x14ac:dyDescent="0.2">
      <c r="A13" s="21" t="s">
        <v>11</v>
      </c>
      <c r="B13" s="21" t="s">
        <v>12</v>
      </c>
      <c r="C13" s="21" t="s">
        <v>13</v>
      </c>
      <c r="D13" s="21" t="s">
        <v>14</v>
      </c>
      <c r="E13" s="21" t="s">
        <v>15</v>
      </c>
      <c r="F13" s="21" t="s">
        <v>16</v>
      </c>
    </row>
    <row r="14" spans="1:6" ht="15" customHeight="1" x14ac:dyDescent="0.2">
      <c r="A14" s="17"/>
      <c r="B14" s="17"/>
      <c r="C14" s="17"/>
      <c r="D14" s="17"/>
      <c r="E14" s="17"/>
      <c r="F14" s="17"/>
    </row>
    <row r="15" spans="1:6" ht="15" customHeight="1" x14ac:dyDescent="0.2">
      <c r="A15" s="17"/>
      <c r="B15" s="17"/>
      <c r="C15" s="17"/>
      <c r="D15" s="17"/>
      <c r="E15" s="17"/>
      <c r="F15" s="17"/>
    </row>
    <row r="16" spans="1:6" ht="15" customHeight="1" x14ac:dyDescent="0.2">
      <c r="A16" s="17"/>
      <c r="B16" s="17"/>
      <c r="C16" s="17"/>
      <c r="D16" s="17"/>
      <c r="E16" s="17"/>
      <c r="F16" s="17"/>
    </row>
    <row r="17" spans="1:6" ht="15" customHeight="1" x14ac:dyDescent="0.2">
      <c r="A17" s="17"/>
      <c r="B17" s="17"/>
      <c r="C17" s="17"/>
      <c r="D17" s="17"/>
      <c r="E17" s="17"/>
      <c r="F17" s="17"/>
    </row>
    <row r="18" spans="1:6" ht="15" customHeight="1" x14ac:dyDescent="0.2">
      <c r="A18" s="17"/>
      <c r="B18" s="17"/>
      <c r="C18" s="17"/>
      <c r="D18" s="17"/>
      <c r="E18" s="17"/>
      <c r="F18" s="17"/>
    </row>
    <row r="19" spans="1:6" ht="15" customHeight="1" x14ac:dyDescent="0.2">
      <c r="A19" s="17"/>
      <c r="B19" s="17"/>
      <c r="C19" s="17"/>
      <c r="D19" s="17"/>
      <c r="E19" s="17"/>
      <c r="F19" s="17"/>
    </row>
    <row r="20" spans="1:6" ht="15" customHeight="1" x14ac:dyDescent="0.2">
      <c r="A20" s="17"/>
      <c r="B20" s="17"/>
      <c r="C20" s="17"/>
      <c r="D20" s="17"/>
      <c r="E20" s="17"/>
      <c r="F20" s="17"/>
    </row>
    <row r="21" spans="1:6" ht="15" customHeight="1" x14ac:dyDescent="0.2">
      <c r="A21" s="17"/>
      <c r="B21" s="17"/>
      <c r="C21" s="17"/>
      <c r="D21" s="17"/>
      <c r="E21" s="17"/>
      <c r="F21" s="17"/>
    </row>
    <row r="22" spans="1:6" ht="15" customHeight="1" x14ac:dyDescent="0.2">
      <c r="E22" s="16" t="s">
        <v>16</v>
      </c>
      <c r="F22" s="17"/>
    </row>
    <row r="23" spans="1:6" ht="15" customHeight="1" x14ac:dyDescent="0.2">
      <c r="E23" t="s">
        <v>17</v>
      </c>
      <c r="F23" s="17"/>
    </row>
    <row r="24" spans="1:6" ht="15.75" customHeight="1" x14ac:dyDescent="0.2">
      <c r="E24" s="19" t="s">
        <v>54</v>
      </c>
      <c r="F24" s="20"/>
    </row>
    <row r="26" spans="1:6" ht="15" customHeight="1" x14ac:dyDescent="0.2">
      <c r="A26" t="s">
        <v>62</v>
      </c>
      <c r="B26" s="17"/>
    </row>
    <row r="27" spans="1:6" ht="15" customHeight="1" x14ac:dyDescent="0.2">
      <c r="A27" t="s">
        <v>63</v>
      </c>
      <c r="B27" s="17"/>
    </row>
    <row r="29" spans="1:6" ht="15" customHeight="1" x14ac:dyDescent="0.2">
      <c r="A29" s="22" t="s">
        <v>64</v>
      </c>
    </row>
    <row r="30" spans="1:6" ht="15" customHeight="1" x14ac:dyDescent="0.2">
      <c r="A30" s="22" t="s">
        <v>65</v>
      </c>
    </row>
  </sheetData>
  <mergeCells count="1">
    <mergeCell ref="D1:F1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"/>
  <sheetViews>
    <sheetView zoomScaleNormal="100" workbookViewId="0"/>
  </sheetViews>
  <sheetFormatPr baseColWidth="10" defaultColWidth="8.83203125" defaultRowHeight="15" x14ac:dyDescent="0.2"/>
  <cols>
    <col min="1" max="1" width="18" customWidth="1"/>
    <col min="2" max="2" width="20" customWidth="1"/>
    <col min="3" max="3" width="8" customWidth="1"/>
    <col min="4" max="4" width="15" customWidth="1"/>
    <col min="5" max="6" width="12" customWidth="1"/>
  </cols>
  <sheetData>
    <row r="1" spans="1:6" ht="18.75" customHeight="1" x14ac:dyDescent="0.25">
      <c r="A1" s="15" t="s">
        <v>0</v>
      </c>
      <c r="D1" s="9" t="s">
        <v>66</v>
      </c>
      <c r="E1" s="9"/>
      <c r="F1" s="9"/>
    </row>
    <row r="2" spans="1:6" ht="15" customHeight="1" x14ac:dyDescent="0.2">
      <c r="A2" t="s">
        <v>67</v>
      </c>
      <c r="D2" s="16" t="s">
        <v>59</v>
      </c>
      <c r="F2" s="17"/>
    </row>
    <row r="3" spans="1:6" ht="15" customHeight="1" x14ac:dyDescent="0.2">
      <c r="A3" t="s">
        <v>68</v>
      </c>
    </row>
    <row r="5" spans="1:6" ht="15" customHeight="1" x14ac:dyDescent="0.2">
      <c r="A5" t="s">
        <v>5</v>
      </c>
      <c r="B5" s="17"/>
      <c r="D5" t="s">
        <v>69</v>
      </c>
      <c r="E5" s="17"/>
    </row>
    <row r="7" spans="1:6" ht="15" customHeight="1" x14ac:dyDescent="0.2">
      <c r="A7" s="12" t="s">
        <v>70</v>
      </c>
      <c r="B7" s="12"/>
      <c r="C7" s="12"/>
      <c r="D7" s="12"/>
      <c r="E7" s="12"/>
      <c r="F7" s="12"/>
    </row>
    <row r="8" spans="1:6" ht="15" customHeight="1" x14ac:dyDescent="0.2">
      <c r="A8" t="s">
        <v>25</v>
      </c>
      <c r="B8" s="17"/>
    </row>
    <row r="9" spans="1:6" ht="15" customHeight="1" x14ac:dyDescent="0.2">
      <c r="A9" t="s">
        <v>71</v>
      </c>
      <c r="B9" s="17"/>
    </row>
    <row r="10" spans="1:6" ht="15" customHeight="1" x14ac:dyDescent="0.2">
      <c r="A10" t="s">
        <v>72</v>
      </c>
      <c r="B10" s="17"/>
    </row>
    <row r="11" spans="1:6" ht="15" customHeight="1" x14ac:dyDescent="0.2">
      <c r="A11" t="s">
        <v>27</v>
      </c>
      <c r="B11" s="17"/>
    </row>
    <row r="13" spans="1:6" ht="15" customHeight="1" x14ac:dyDescent="0.2">
      <c r="A13" s="12" t="s">
        <v>73</v>
      </c>
      <c r="B13" s="12"/>
      <c r="C13" s="12"/>
      <c r="D13" s="12"/>
      <c r="E13" s="12"/>
      <c r="F13" s="12"/>
    </row>
    <row r="14" spans="1:6" ht="15" customHeight="1" x14ac:dyDescent="0.2">
      <c r="A14" t="s">
        <v>74</v>
      </c>
      <c r="B14" s="17"/>
      <c r="D14" t="s">
        <v>75</v>
      </c>
      <c r="E14" s="17"/>
    </row>
    <row r="15" spans="1:6" ht="15" customHeight="1" x14ac:dyDescent="0.2">
      <c r="A15" t="s">
        <v>76</v>
      </c>
      <c r="B15" s="17"/>
      <c r="D15" t="s">
        <v>77</v>
      </c>
      <c r="E15" s="17"/>
    </row>
    <row r="17" spans="1:6" ht="15" customHeight="1" x14ac:dyDescent="0.2">
      <c r="A17" s="12" t="s">
        <v>78</v>
      </c>
      <c r="B17" s="12"/>
      <c r="C17" s="12"/>
      <c r="D17" s="12"/>
      <c r="E17" s="12"/>
      <c r="F17" s="12"/>
    </row>
    <row r="18" spans="1:6" ht="15" customHeight="1" x14ac:dyDescent="0.2">
      <c r="A18" s="23" t="s">
        <v>12</v>
      </c>
      <c r="B18" s="23" t="s">
        <v>50</v>
      </c>
      <c r="C18" s="23" t="s">
        <v>13</v>
      </c>
      <c r="D18" s="23" t="s">
        <v>14</v>
      </c>
      <c r="E18" s="23" t="s">
        <v>16</v>
      </c>
    </row>
    <row r="19" spans="1:6" ht="15" customHeight="1" x14ac:dyDescent="0.2">
      <c r="A19" s="17"/>
      <c r="B19" s="17"/>
      <c r="C19" s="17"/>
      <c r="D19" s="17"/>
      <c r="E19" s="17"/>
    </row>
    <row r="20" spans="1:6" ht="15" customHeight="1" x14ac:dyDescent="0.2">
      <c r="A20" s="17"/>
      <c r="B20" s="17"/>
      <c r="C20" s="17"/>
      <c r="D20" s="17"/>
      <c r="E20" s="17"/>
    </row>
    <row r="21" spans="1:6" ht="15" customHeight="1" x14ac:dyDescent="0.2">
      <c r="A21" s="17"/>
      <c r="B21" s="17"/>
      <c r="C21" s="17"/>
      <c r="D21" s="17"/>
      <c r="E21" s="17"/>
    </row>
    <row r="22" spans="1:6" ht="15" customHeight="1" x14ac:dyDescent="0.2">
      <c r="A22" s="17"/>
      <c r="B22" s="17"/>
      <c r="C22" s="17"/>
      <c r="D22" s="17"/>
      <c r="E22" s="17"/>
    </row>
    <row r="23" spans="1:6" ht="15" customHeight="1" x14ac:dyDescent="0.2">
      <c r="A23" s="17"/>
      <c r="B23" s="17"/>
      <c r="C23" s="17"/>
      <c r="D23" s="17"/>
      <c r="E23" s="17"/>
    </row>
    <row r="24" spans="1:6" ht="15" customHeight="1" x14ac:dyDescent="0.2">
      <c r="A24" s="17"/>
      <c r="B24" s="17"/>
      <c r="C24" s="17"/>
      <c r="D24" s="17"/>
      <c r="E24" s="17"/>
    </row>
    <row r="25" spans="1:6" ht="15" customHeight="1" x14ac:dyDescent="0.2">
      <c r="A25" s="17"/>
      <c r="B25" s="17"/>
      <c r="C25" s="17"/>
      <c r="D25" s="17"/>
      <c r="E25" s="17"/>
    </row>
    <row r="26" spans="1:6" ht="15" customHeight="1" x14ac:dyDescent="0.2">
      <c r="D26" s="16" t="s">
        <v>16</v>
      </c>
      <c r="E26" s="17"/>
    </row>
    <row r="27" spans="1:6" ht="15" customHeight="1" x14ac:dyDescent="0.2">
      <c r="D27" t="s">
        <v>17</v>
      </c>
      <c r="E27" s="17"/>
    </row>
    <row r="28" spans="1:6" ht="15.75" customHeight="1" x14ac:dyDescent="0.2">
      <c r="D28" s="19" t="s">
        <v>54</v>
      </c>
      <c r="E28" s="20"/>
    </row>
    <row r="30" spans="1:6" ht="15" customHeight="1" x14ac:dyDescent="0.2">
      <c r="A30" t="s">
        <v>79</v>
      </c>
    </row>
    <row r="31" spans="1:6" ht="15" customHeight="1" x14ac:dyDescent="0.2">
      <c r="A31" t="s">
        <v>80</v>
      </c>
    </row>
    <row r="33" spans="1:4" ht="15" customHeight="1" x14ac:dyDescent="0.2">
      <c r="A33" t="s">
        <v>81</v>
      </c>
      <c r="D33" t="s">
        <v>82</v>
      </c>
    </row>
  </sheetData>
  <mergeCells count="4">
    <mergeCell ref="D1:F1"/>
    <mergeCell ref="A7:F7"/>
    <mergeCell ref="A13:F13"/>
    <mergeCell ref="A17:F17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8"/>
  <sheetViews>
    <sheetView zoomScaleNormal="100" workbookViewId="0">
      <pane ySplit="2" topLeftCell="A3" activePane="bottomLeft" state="frozen"/>
      <selection pane="bottomLeft" activeCell="C15" sqref="C15"/>
    </sheetView>
  </sheetViews>
  <sheetFormatPr baseColWidth="10" defaultColWidth="8.83203125" defaultRowHeight="15" x14ac:dyDescent="0.2"/>
  <cols>
    <col min="1" max="1" width="16" customWidth="1"/>
    <col min="2" max="2" width="42" customWidth="1"/>
    <col min="3" max="5" width="14" customWidth="1"/>
    <col min="6" max="6" width="18" customWidth="1"/>
    <col min="7" max="7" width="22" customWidth="1"/>
  </cols>
  <sheetData>
    <row r="1" spans="1:7" ht="27.75" customHeight="1" x14ac:dyDescent="0.2">
      <c r="A1" s="8" t="s">
        <v>83</v>
      </c>
      <c r="B1" s="8"/>
      <c r="C1" s="8"/>
      <c r="D1" s="8"/>
      <c r="E1" s="8"/>
      <c r="F1" s="8"/>
      <c r="G1" s="8"/>
    </row>
    <row r="2" spans="1:7" ht="36" customHeight="1" x14ac:dyDescent="0.2">
      <c r="A2" s="24" t="s">
        <v>50</v>
      </c>
      <c r="B2" s="24" t="s">
        <v>12</v>
      </c>
      <c r="C2" s="24" t="s">
        <v>84</v>
      </c>
      <c r="D2" s="24" t="s">
        <v>85</v>
      </c>
      <c r="E2" s="24" t="s">
        <v>86</v>
      </c>
      <c r="F2" s="24" t="s">
        <v>87</v>
      </c>
      <c r="G2" s="24" t="s">
        <v>88</v>
      </c>
    </row>
    <row r="3" spans="1:7" ht="19.5" customHeight="1" x14ac:dyDescent="0.2">
      <c r="A3" s="25" t="s">
        <v>89</v>
      </c>
      <c r="B3" s="25" t="s">
        <v>90</v>
      </c>
      <c r="C3" s="26">
        <v>4</v>
      </c>
      <c r="D3" s="27">
        <v>5</v>
      </c>
      <c r="E3" s="27">
        <v>30</v>
      </c>
      <c r="F3" s="27" t="s">
        <v>91</v>
      </c>
      <c r="G3" s="26" t="str">
        <f t="shared" ref="G3:G28" si="0">IF(C3&lt;=D3,"⚠ RÉAPPROVISIONNER","✓ OK")</f>
        <v>⚠ RÉAPPROVISIONNER</v>
      </c>
    </row>
    <row r="4" spans="1:7" ht="19.5" customHeight="1" x14ac:dyDescent="0.2">
      <c r="A4" s="28" t="s">
        <v>92</v>
      </c>
      <c r="B4" s="28" t="s">
        <v>93</v>
      </c>
      <c r="C4" s="29">
        <v>12</v>
      </c>
      <c r="D4" s="30">
        <v>5</v>
      </c>
      <c r="E4" s="30">
        <v>30</v>
      </c>
      <c r="F4" s="30" t="s">
        <v>94</v>
      </c>
      <c r="G4" s="29" t="str">
        <f t="shared" si="0"/>
        <v>✓ OK</v>
      </c>
    </row>
    <row r="5" spans="1:7" ht="19.5" customHeight="1" x14ac:dyDescent="0.2">
      <c r="A5" s="25" t="s">
        <v>95</v>
      </c>
      <c r="B5" s="25" t="s">
        <v>96</v>
      </c>
      <c r="C5" s="29">
        <v>8</v>
      </c>
      <c r="D5" s="27">
        <v>4</v>
      </c>
      <c r="E5" s="27">
        <v>25</v>
      </c>
      <c r="F5" s="27" t="s">
        <v>97</v>
      </c>
      <c r="G5" s="29" t="str">
        <f t="shared" si="0"/>
        <v>✓ OK</v>
      </c>
    </row>
    <row r="6" spans="1:7" ht="19.5" customHeight="1" x14ac:dyDescent="0.2">
      <c r="A6" s="28" t="s">
        <v>98</v>
      </c>
      <c r="B6" s="28" t="s">
        <v>99</v>
      </c>
      <c r="C6" s="26">
        <v>6</v>
      </c>
      <c r="D6" s="30">
        <v>8</v>
      </c>
      <c r="E6" s="30">
        <v>40</v>
      </c>
      <c r="F6" s="30" t="s">
        <v>100</v>
      </c>
      <c r="G6" s="26" t="str">
        <f t="shared" si="0"/>
        <v>⚠ RÉAPPROVISIONNER</v>
      </c>
    </row>
    <row r="7" spans="1:7" ht="19.5" customHeight="1" x14ac:dyDescent="0.2">
      <c r="A7" s="25" t="s">
        <v>101</v>
      </c>
      <c r="B7" s="25" t="s">
        <v>102</v>
      </c>
      <c r="C7" s="29">
        <v>18</v>
      </c>
      <c r="D7" s="27">
        <v>8</v>
      </c>
      <c r="E7" s="27">
        <v>40</v>
      </c>
      <c r="F7" s="27" t="s">
        <v>103</v>
      </c>
      <c r="G7" s="29" t="str">
        <f t="shared" si="0"/>
        <v>✓ OK</v>
      </c>
    </row>
    <row r="8" spans="1:7" ht="19.5" customHeight="1" x14ac:dyDescent="0.2">
      <c r="A8" s="28" t="s">
        <v>104</v>
      </c>
      <c r="B8" s="28" t="s">
        <v>105</v>
      </c>
      <c r="C8" s="29">
        <v>5</v>
      </c>
      <c r="D8" s="30">
        <v>4</v>
      </c>
      <c r="E8" s="30">
        <v>20</v>
      </c>
      <c r="F8" s="30" t="s">
        <v>106</v>
      </c>
      <c r="G8" s="29" t="str">
        <f t="shared" si="0"/>
        <v>✓ OK</v>
      </c>
    </row>
    <row r="9" spans="1:7" ht="19.5" customHeight="1" x14ac:dyDescent="0.2">
      <c r="A9" s="25" t="s">
        <v>107</v>
      </c>
      <c r="B9" s="25" t="s">
        <v>108</v>
      </c>
      <c r="C9" s="29">
        <v>7</v>
      </c>
      <c r="D9" s="27">
        <v>3</v>
      </c>
      <c r="E9" s="27">
        <v>15</v>
      </c>
      <c r="F9" s="27" t="s">
        <v>109</v>
      </c>
      <c r="G9" s="29" t="str">
        <f t="shared" si="0"/>
        <v>✓ OK</v>
      </c>
    </row>
    <row r="10" spans="1:7" ht="19.5" customHeight="1" x14ac:dyDescent="0.2">
      <c r="A10" s="28" t="s">
        <v>110</v>
      </c>
      <c r="B10" s="28" t="s">
        <v>111</v>
      </c>
      <c r="C10" s="26">
        <v>2</v>
      </c>
      <c r="D10" s="30">
        <v>3</v>
      </c>
      <c r="E10" s="30">
        <v>12</v>
      </c>
      <c r="F10" s="30" t="s">
        <v>109</v>
      </c>
      <c r="G10" s="26" t="str">
        <f t="shared" si="0"/>
        <v>⚠ RÉAPPROVISIONNER</v>
      </c>
    </row>
    <row r="11" spans="1:7" ht="19.5" customHeight="1" x14ac:dyDescent="0.2">
      <c r="A11" s="25" t="s">
        <v>112</v>
      </c>
      <c r="B11" s="25" t="s">
        <v>113</v>
      </c>
      <c r="C11" s="29">
        <v>4</v>
      </c>
      <c r="D11" s="27">
        <v>2</v>
      </c>
      <c r="E11" s="27">
        <v>10</v>
      </c>
      <c r="F11" s="27" t="s">
        <v>109</v>
      </c>
      <c r="G11" s="29" t="str">
        <f t="shared" si="0"/>
        <v>✓ OK</v>
      </c>
    </row>
    <row r="12" spans="1:7" ht="19.5" customHeight="1" x14ac:dyDescent="0.2">
      <c r="A12" s="28" t="s">
        <v>114</v>
      </c>
      <c r="B12" s="28" t="s">
        <v>115</v>
      </c>
      <c r="C12" s="29">
        <v>45</v>
      </c>
      <c r="D12" s="30">
        <v>20</v>
      </c>
      <c r="E12" s="30">
        <v>200</v>
      </c>
      <c r="F12" s="30" t="s">
        <v>116</v>
      </c>
      <c r="G12" s="29" t="str">
        <f t="shared" si="0"/>
        <v>✓ OK</v>
      </c>
    </row>
    <row r="13" spans="1:7" ht="19.5" customHeight="1" x14ac:dyDescent="0.2">
      <c r="A13" s="25" t="s">
        <v>117</v>
      </c>
      <c r="B13" s="25" t="s">
        <v>118</v>
      </c>
      <c r="C13" s="29">
        <v>3</v>
      </c>
      <c r="D13" s="27">
        <v>2</v>
      </c>
      <c r="E13" s="27">
        <v>10</v>
      </c>
      <c r="F13" s="27" t="s">
        <v>119</v>
      </c>
      <c r="G13" s="29" t="str">
        <f t="shared" si="0"/>
        <v>✓ OK</v>
      </c>
    </row>
    <row r="14" spans="1:7" ht="19.5" customHeight="1" x14ac:dyDescent="0.2">
      <c r="A14" s="28" t="s">
        <v>120</v>
      </c>
      <c r="B14" s="28" t="s">
        <v>121</v>
      </c>
      <c r="C14" s="29">
        <v>14</v>
      </c>
      <c r="D14" s="30">
        <v>6</v>
      </c>
      <c r="E14" s="30">
        <v>40</v>
      </c>
      <c r="F14" s="30" t="s">
        <v>122</v>
      </c>
      <c r="G14" s="29" t="str">
        <f t="shared" si="0"/>
        <v>✓ OK</v>
      </c>
    </row>
    <row r="15" spans="1:7" ht="19.5" customHeight="1" x14ac:dyDescent="0.2">
      <c r="A15" s="25" t="s">
        <v>123</v>
      </c>
      <c r="B15" s="25" t="s">
        <v>124</v>
      </c>
      <c r="C15" s="26">
        <v>5</v>
      </c>
      <c r="D15" s="27">
        <v>6</v>
      </c>
      <c r="E15" s="27">
        <v>40</v>
      </c>
      <c r="F15" s="27" t="s">
        <v>125</v>
      </c>
      <c r="G15" s="26" t="str">
        <f t="shared" si="0"/>
        <v>⚠ RÉAPPROVISIONNER</v>
      </c>
    </row>
    <row r="16" spans="1:7" ht="19.5" customHeight="1" x14ac:dyDescent="0.2">
      <c r="A16" s="28" t="s">
        <v>126</v>
      </c>
      <c r="B16" s="28" t="s">
        <v>127</v>
      </c>
      <c r="C16" s="29">
        <v>8</v>
      </c>
      <c r="D16" s="30">
        <v>4</v>
      </c>
      <c r="E16" s="30">
        <v>20</v>
      </c>
      <c r="F16" s="30" t="s">
        <v>128</v>
      </c>
      <c r="G16" s="29" t="str">
        <f t="shared" si="0"/>
        <v>✓ OK</v>
      </c>
    </row>
    <row r="17" spans="1:7" ht="19.5" customHeight="1" x14ac:dyDescent="0.2">
      <c r="A17" s="25" t="s">
        <v>129</v>
      </c>
      <c r="B17" s="25" t="s">
        <v>130</v>
      </c>
      <c r="C17" s="29">
        <v>22</v>
      </c>
      <c r="D17" s="27">
        <v>10</v>
      </c>
      <c r="E17" s="27">
        <v>60</v>
      </c>
      <c r="F17" s="27" t="s">
        <v>131</v>
      </c>
      <c r="G17" s="29" t="str">
        <f t="shared" si="0"/>
        <v>✓ OK</v>
      </c>
    </row>
    <row r="18" spans="1:7" ht="19.5" customHeight="1" x14ac:dyDescent="0.2">
      <c r="A18" s="28" t="s">
        <v>132</v>
      </c>
      <c r="B18" s="28" t="s">
        <v>133</v>
      </c>
      <c r="C18" s="29">
        <v>20</v>
      </c>
      <c r="D18" s="30">
        <v>10</v>
      </c>
      <c r="E18" s="30">
        <v>60</v>
      </c>
      <c r="F18" s="30" t="s">
        <v>134</v>
      </c>
      <c r="G18" s="29" t="str">
        <f t="shared" si="0"/>
        <v>✓ OK</v>
      </c>
    </row>
    <row r="19" spans="1:7" ht="19.5" customHeight="1" x14ac:dyDescent="0.2">
      <c r="A19" s="25" t="s">
        <v>135</v>
      </c>
      <c r="B19" s="25" t="s">
        <v>136</v>
      </c>
      <c r="C19" s="26">
        <v>9</v>
      </c>
      <c r="D19" s="27">
        <v>10</v>
      </c>
      <c r="E19" s="27">
        <v>60</v>
      </c>
      <c r="F19" s="27" t="s">
        <v>137</v>
      </c>
      <c r="G19" s="26" t="str">
        <f t="shared" si="0"/>
        <v>⚠ RÉAPPROVISIONNER</v>
      </c>
    </row>
    <row r="20" spans="1:7" ht="19.5" customHeight="1" x14ac:dyDescent="0.2">
      <c r="A20" s="28" t="s">
        <v>138</v>
      </c>
      <c r="B20" s="28" t="s">
        <v>139</v>
      </c>
      <c r="C20" s="29">
        <v>15</v>
      </c>
      <c r="D20" s="30">
        <v>8</v>
      </c>
      <c r="E20" s="30">
        <v>50</v>
      </c>
      <c r="F20" s="30" t="s">
        <v>140</v>
      </c>
      <c r="G20" s="29" t="str">
        <f t="shared" si="0"/>
        <v>✓ OK</v>
      </c>
    </row>
    <row r="21" spans="1:7" ht="19.5" customHeight="1" x14ac:dyDescent="0.2">
      <c r="A21" s="25" t="s">
        <v>141</v>
      </c>
      <c r="B21" s="25" t="s">
        <v>142</v>
      </c>
      <c r="C21" s="29">
        <v>32</v>
      </c>
      <c r="D21" s="27">
        <v>15</v>
      </c>
      <c r="E21" s="27">
        <v>80</v>
      </c>
      <c r="F21" s="27" t="s">
        <v>143</v>
      </c>
      <c r="G21" s="29" t="str">
        <f t="shared" si="0"/>
        <v>✓ OK</v>
      </c>
    </row>
    <row r="22" spans="1:7" ht="19.5" customHeight="1" x14ac:dyDescent="0.2">
      <c r="A22" s="28" t="s">
        <v>144</v>
      </c>
      <c r="B22" s="28" t="s">
        <v>145</v>
      </c>
      <c r="C22" s="29">
        <v>28</v>
      </c>
      <c r="D22" s="30">
        <v>15</v>
      </c>
      <c r="E22" s="30">
        <v>80</v>
      </c>
      <c r="F22" s="30" t="s">
        <v>146</v>
      </c>
      <c r="G22" s="29" t="str">
        <f t="shared" si="0"/>
        <v>✓ OK</v>
      </c>
    </row>
    <row r="23" spans="1:7" ht="19.5" customHeight="1" x14ac:dyDescent="0.2">
      <c r="A23" s="25" t="s">
        <v>147</v>
      </c>
      <c r="B23" s="25" t="s">
        <v>148</v>
      </c>
      <c r="C23" s="29">
        <v>16</v>
      </c>
      <c r="D23" s="27">
        <v>8</v>
      </c>
      <c r="E23" s="27">
        <v>40</v>
      </c>
      <c r="F23" s="27" t="s">
        <v>149</v>
      </c>
      <c r="G23" s="29" t="str">
        <f t="shared" si="0"/>
        <v>✓ OK</v>
      </c>
    </row>
    <row r="24" spans="1:7" ht="19.5" customHeight="1" x14ac:dyDescent="0.2">
      <c r="A24" s="28" t="s">
        <v>150</v>
      </c>
      <c r="B24" s="28" t="s">
        <v>151</v>
      </c>
      <c r="C24" s="26">
        <v>7</v>
      </c>
      <c r="D24" s="30">
        <v>8</v>
      </c>
      <c r="E24" s="30">
        <v>40</v>
      </c>
      <c r="F24" s="30" t="s">
        <v>152</v>
      </c>
      <c r="G24" s="26" t="str">
        <f t="shared" si="0"/>
        <v>⚠ RÉAPPROVISIONNER</v>
      </c>
    </row>
    <row r="25" spans="1:7" ht="19.5" customHeight="1" x14ac:dyDescent="0.2">
      <c r="A25" s="25" t="s">
        <v>153</v>
      </c>
      <c r="B25" s="25" t="s">
        <v>154</v>
      </c>
      <c r="C25" s="26">
        <v>4</v>
      </c>
      <c r="D25" s="27">
        <v>4</v>
      </c>
      <c r="E25" s="27">
        <v>20</v>
      </c>
      <c r="F25" s="27" t="s">
        <v>155</v>
      </c>
      <c r="G25" s="26" t="str">
        <f t="shared" si="0"/>
        <v>⚠ RÉAPPROVISIONNER</v>
      </c>
    </row>
    <row r="26" spans="1:7" ht="19.5" customHeight="1" x14ac:dyDescent="0.2">
      <c r="A26" s="28" t="s">
        <v>156</v>
      </c>
      <c r="B26" s="28" t="s">
        <v>157</v>
      </c>
      <c r="C26" s="29">
        <v>6</v>
      </c>
      <c r="D26" s="30">
        <v>4</v>
      </c>
      <c r="E26" s="30">
        <v>20</v>
      </c>
      <c r="F26" s="30" t="s">
        <v>158</v>
      </c>
      <c r="G26" s="29" t="str">
        <f t="shared" si="0"/>
        <v>✓ OK</v>
      </c>
    </row>
    <row r="27" spans="1:7" ht="19.5" customHeight="1" x14ac:dyDescent="0.2">
      <c r="A27" s="25" t="s">
        <v>159</v>
      </c>
      <c r="B27" s="25" t="s">
        <v>160</v>
      </c>
      <c r="C27" s="26">
        <v>3</v>
      </c>
      <c r="D27" s="27">
        <v>3</v>
      </c>
      <c r="E27" s="27">
        <v>15</v>
      </c>
      <c r="F27" s="27" t="s">
        <v>161</v>
      </c>
      <c r="G27" s="26" t="str">
        <f t="shared" si="0"/>
        <v>⚠ RÉAPPROVISIONNER</v>
      </c>
    </row>
    <row r="28" spans="1:7" ht="19.5" customHeight="1" x14ac:dyDescent="0.2">
      <c r="A28" s="28" t="s">
        <v>162</v>
      </c>
      <c r="B28" s="28" t="s">
        <v>163</v>
      </c>
      <c r="C28" s="29">
        <v>11</v>
      </c>
      <c r="D28" s="30">
        <v>5</v>
      </c>
      <c r="E28" s="30">
        <v>30</v>
      </c>
      <c r="F28" s="30" t="s">
        <v>164</v>
      </c>
      <c r="G28" s="29" t="str">
        <f t="shared" si="0"/>
        <v>✓ OK</v>
      </c>
    </row>
  </sheetData>
  <autoFilter ref="A2:G28" xr:uid="{00000000-0009-0000-0000-000005000000}"/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8"/>
  <sheetViews>
    <sheetView zoomScaleNormal="100" workbookViewId="0">
      <pane ySplit="2" topLeftCell="A3" activePane="bottomLeft" state="frozen"/>
      <selection pane="bottomLeft"/>
    </sheetView>
  </sheetViews>
  <sheetFormatPr baseColWidth="10" defaultColWidth="8.83203125" defaultRowHeight="15" x14ac:dyDescent="0.2"/>
  <cols>
    <col min="1" max="1" width="14" customWidth="1"/>
    <col min="2" max="3" width="35" customWidth="1"/>
    <col min="4" max="5" width="14" customWidth="1"/>
    <col min="6" max="6" width="20" customWidth="1"/>
    <col min="7" max="7" width="14" customWidth="1"/>
    <col min="8" max="9" width="30" customWidth="1"/>
  </cols>
  <sheetData>
    <row r="1" spans="1:9" ht="27.75" customHeight="1" x14ac:dyDescent="0.2">
      <c r="A1" s="8" t="s">
        <v>165</v>
      </c>
      <c r="B1" s="8"/>
      <c r="C1" s="8"/>
      <c r="D1" s="8"/>
      <c r="E1" s="8"/>
      <c r="F1" s="8"/>
      <c r="G1" s="8"/>
      <c r="H1" s="8"/>
      <c r="I1" s="8"/>
    </row>
    <row r="2" spans="1:9" ht="36" customHeight="1" x14ac:dyDescent="0.2">
      <c r="A2" s="24" t="s">
        <v>50</v>
      </c>
      <c r="B2" s="24" t="s">
        <v>12</v>
      </c>
      <c r="C2" s="24" t="s">
        <v>166</v>
      </c>
      <c r="D2" s="24" t="s">
        <v>167</v>
      </c>
      <c r="E2" s="24" t="s">
        <v>168</v>
      </c>
      <c r="F2" s="24" t="s">
        <v>169</v>
      </c>
      <c r="G2" s="24" t="s">
        <v>170</v>
      </c>
      <c r="H2" s="24" t="s">
        <v>171</v>
      </c>
      <c r="I2" s="24" t="s">
        <v>172</v>
      </c>
    </row>
    <row r="3" spans="1:9" ht="21.75" customHeight="1" x14ac:dyDescent="0.2">
      <c r="A3" s="31" t="s">
        <v>89</v>
      </c>
      <c r="B3" s="31" t="s">
        <v>90</v>
      </c>
      <c r="C3" s="31" t="s">
        <v>173</v>
      </c>
      <c r="D3" s="31" t="s">
        <v>174</v>
      </c>
      <c r="E3" s="31" t="s">
        <v>175</v>
      </c>
      <c r="F3" s="31">
        <v>220</v>
      </c>
      <c r="G3" s="31">
        <v>12</v>
      </c>
      <c r="H3" s="31" t="s">
        <v>176</v>
      </c>
      <c r="I3" s="31" t="s">
        <v>177</v>
      </c>
    </row>
    <row r="4" spans="1:9" ht="21.75" customHeight="1" x14ac:dyDescent="0.2">
      <c r="A4" s="32" t="s">
        <v>92</v>
      </c>
      <c r="B4" s="32" t="s">
        <v>93</v>
      </c>
      <c r="C4" s="32" t="s">
        <v>173</v>
      </c>
      <c r="D4" s="32" t="s">
        <v>178</v>
      </c>
      <c r="E4" s="32" t="s">
        <v>175</v>
      </c>
      <c r="F4" s="32">
        <v>295</v>
      </c>
      <c r="G4" s="32">
        <v>10</v>
      </c>
      <c r="H4" s="32" t="s">
        <v>179</v>
      </c>
      <c r="I4" s="32" t="s">
        <v>180</v>
      </c>
    </row>
    <row r="5" spans="1:9" ht="21.75" customHeight="1" x14ac:dyDescent="0.2">
      <c r="A5" s="31" t="s">
        <v>95</v>
      </c>
      <c r="B5" s="31" t="s">
        <v>181</v>
      </c>
      <c r="C5" s="31" t="s">
        <v>173</v>
      </c>
      <c r="D5" s="31" t="s">
        <v>182</v>
      </c>
      <c r="E5" s="31" t="s">
        <v>175</v>
      </c>
      <c r="F5" s="31">
        <v>265</v>
      </c>
      <c r="G5" s="31">
        <v>8</v>
      </c>
      <c r="H5" s="31" t="s">
        <v>183</v>
      </c>
      <c r="I5" s="31" t="s">
        <v>184</v>
      </c>
    </row>
    <row r="6" spans="1:9" ht="21.75" customHeight="1" x14ac:dyDescent="0.2">
      <c r="A6" s="32" t="s">
        <v>98</v>
      </c>
      <c r="B6" s="32" t="s">
        <v>185</v>
      </c>
      <c r="C6" s="32" t="s">
        <v>186</v>
      </c>
      <c r="D6" s="32" t="s">
        <v>187</v>
      </c>
      <c r="E6" s="32" t="s">
        <v>188</v>
      </c>
      <c r="F6" s="32">
        <v>89</v>
      </c>
      <c r="G6" s="32">
        <v>10</v>
      </c>
      <c r="H6" s="32" t="s">
        <v>189</v>
      </c>
      <c r="I6" s="32" t="s">
        <v>190</v>
      </c>
    </row>
    <row r="7" spans="1:9" ht="21.75" customHeight="1" x14ac:dyDescent="0.2">
      <c r="A7" s="31" t="s">
        <v>101</v>
      </c>
      <c r="B7" s="31" t="s">
        <v>191</v>
      </c>
      <c r="C7" s="31" t="s">
        <v>186</v>
      </c>
      <c r="D7" s="31" t="s">
        <v>192</v>
      </c>
      <c r="E7" s="31" t="s">
        <v>188</v>
      </c>
      <c r="F7" s="31">
        <v>115</v>
      </c>
      <c r="G7" s="31">
        <v>10</v>
      </c>
      <c r="H7" s="31" t="s">
        <v>193</v>
      </c>
      <c r="I7" s="31" t="s">
        <v>194</v>
      </c>
    </row>
    <row r="8" spans="1:9" ht="21.75" customHeight="1" x14ac:dyDescent="0.2">
      <c r="A8" s="32" t="s">
        <v>104</v>
      </c>
      <c r="B8" s="32" t="s">
        <v>195</v>
      </c>
      <c r="C8" s="32" t="s">
        <v>186</v>
      </c>
      <c r="D8" s="32" t="s">
        <v>196</v>
      </c>
      <c r="E8" s="32" t="s">
        <v>188</v>
      </c>
      <c r="F8" s="32">
        <v>175</v>
      </c>
      <c r="G8" s="32">
        <v>8</v>
      </c>
      <c r="H8" s="32" t="s">
        <v>197</v>
      </c>
      <c r="I8" s="32" t="s">
        <v>198</v>
      </c>
    </row>
    <row r="9" spans="1:9" ht="21.75" customHeight="1" x14ac:dyDescent="0.2">
      <c r="A9" s="31" t="s">
        <v>107</v>
      </c>
      <c r="B9" s="31" t="s">
        <v>108</v>
      </c>
      <c r="C9" s="31" t="s">
        <v>199</v>
      </c>
      <c r="D9" s="31" t="s">
        <v>200</v>
      </c>
      <c r="E9" s="31" t="s">
        <v>201</v>
      </c>
      <c r="F9" s="31">
        <v>210</v>
      </c>
      <c r="G9" s="31">
        <v>15</v>
      </c>
      <c r="H9" s="31" t="s">
        <v>202</v>
      </c>
      <c r="I9" s="31" t="s">
        <v>203</v>
      </c>
    </row>
    <row r="10" spans="1:9" ht="21.75" customHeight="1" x14ac:dyDescent="0.2">
      <c r="A10" s="32" t="s">
        <v>110</v>
      </c>
      <c r="B10" s="32" t="s">
        <v>111</v>
      </c>
      <c r="C10" s="32" t="s">
        <v>199</v>
      </c>
      <c r="D10" s="32" t="s">
        <v>200</v>
      </c>
      <c r="E10" s="32" t="s">
        <v>201</v>
      </c>
      <c r="F10" s="32">
        <v>180</v>
      </c>
      <c r="G10" s="32">
        <v>20</v>
      </c>
      <c r="H10" s="32" t="s">
        <v>204</v>
      </c>
      <c r="I10" s="32" t="s">
        <v>205</v>
      </c>
    </row>
    <row r="11" spans="1:9" ht="21.75" customHeight="1" x14ac:dyDescent="0.2">
      <c r="A11" s="31" t="s">
        <v>112</v>
      </c>
      <c r="B11" s="31" t="s">
        <v>206</v>
      </c>
      <c r="C11" s="31" t="s">
        <v>199</v>
      </c>
      <c r="D11" s="31" t="s">
        <v>200</v>
      </c>
      <c r="E11" s="31" t="s">
        <v>201</v>
      </c>
      <c r="F11" s="31">
        <v>275</v>
      </c>
      <c r="G11" s="31">
        <v>20</v>
      </c>
      <c r="H11" s="31" t="s">
        <v>207</v>
      </c>
      <c r="I11" s="31" t="s">
        <v>208</v>
      </c>
    </row>
    <row r="12" spans="1:9" ht="21.75" customHeight="1" x14ac:dyDescent="0.2">
      <c r="A12" s="32" t="s">
        <v>114</v>
      </c>
      <c r="B12" s="32" t="s">
        <v>115</v>
      </c>
      <c r="C12" s="32" t="s">
        <v>209</v>
      </c>
      <c r="D12" s="32" t="s">
        <v>210</v>
      </c>
      <c r="E12" s="32" t="s">
        <v>211</v>
      </c>
      <c r="F12" s="32">
        <v>8</v>
      </c>
      <c r="G12" s="32">
        <v>20</v>
      </c>
      <c r="H12" s="32" t="s">
        <v>212</v>
      </c>
      <c r="I12" s="32" t="s">
        <v>213</v>
      </c>
    </row>
    <row r="13" spans="1:9" ht="21.75" customHeight="1" x14ac:dyDescent="0.2">
      <c r="A13" s="31" t="s">
        <v>117</v>
      </c>
      <c r="B13" s="31" t="s">
        <v>118</v>
      </c>
      <c r="C13" s="31" t="s">
        <v>209</v>
      </c>
      <c r="D13" s="31" t="s">
        <v>210</v>
      </c>
      <c r="E13" s="31" t="s">
        <v>214</v>
      </c>
      <c r="F13" s="31">
        <v>225</v>
      </c>
      <c r="G13" s="31">
        <v>15</v>
      </c>
      <c r="H13" s="31" t="s">
        <v>215</v>
      </c>
      <c r="I13" s="31" t="s">
        <v>216</v>
      </c>
    </row>
    <row r="14" spans="1:9" ht="21.75" customHeight="1" x14ac:dyDescent="0.2">
      <c r="A14" s="32" t="s">
        <v>120</v>
      </c>
      <c r="B14" s="32" t="s">
        <v>217</v>
      </c>
      <c r="C14" s="32" t="s">
        <v>218</v>
      </c>
      <c r="D14" s="32" t="s">
        <v>219</v>
      </c>
      <c r="E14" s="32" t="s">
        <v>220</v>
      </c>
      <c r="F14" s="32">
        <v>45</v>
      </c>
      <c r="G14" s="32">
        <v>20</v>
      </c>
      <c r="H14" s="32" t="s">
        <v>221</v>
      </c>
      <c r="I14" s="32" t="s">
        <v>222</v>
      </c>
    </row>
    <row r="15" spans="1:9" ht="21.75" customHeight="1" x14ac:dyDescent="0.2">
      <c r="A15" s="31" t="s">
        <v>123</v>
      </c>
      <c r="B15" s="31" t="s">
        <v>223</v>
      </c>
      <c r="C15" s="31" t="s">
        <v>218</v>
      </c>
      <c r="D15" s="31" t="s">
        <v>224</v>
      </c>
      <c r="E15" s="31" t="s">
        <v>220</v>
      </c>
      <c r="F15" s="31">
        <v>42</v>
      </c>
      <c r="G15" s="31">
        <v>20</v>
      </c>
      <c r="H15" s="31" t="s">
        <v>225</v>
      </c>
      <c r="I15" s="31" t="s">
        <v>226</v>
      </c>
    </row>
    <row r="16" spans="1:9" ht="21.75" customHeight="1" x14ac:dyDescent="0.2">
      <c r="A16" s="32" t="s">
        <v>126</v>
      </c>
      <c r="B16" s="32" t="s">
        <v>227</v>
      </c>
      <c r="C16" s="32" t="s">
        <v>218</v>
      </c>
      <c r="D16" s="32" t="s">
        <v>228</v>
      </c>
      <c r="E16" s="32" t="s">
        <v>188</v>
      </c>
      <c r="F16" s="32">
        <v>60</v>
      </c>
      <c r="G16" s="32">
        <v>20</v>
      </c>
      <c r="H16" s="32" t="s">
        <v>229</v>
      </c>
      <c r="I16" s="32"/>
    </row>
    <row r="17" spans="1:9" ht="21.75" customHeight="1" x14ac:dyDescent="0.2">
      <c r="A17" s="31" t="s">
        <v>129</v>
      </c>
      <c r="B17" s="31" t="s">
        <v>130</v>
      </c>
      <c r="C17" s="31" t="s">
        <v>218</v>
      </c>
      <c r="D17" s="31" t="s">
        <v>230</v>
      </c>
      <c r="E17" s="31" t="s">
        <v>231</v>
      </c>
      <c r="F17" s="31">
        <v>9</v>
      </c>
      <c r="G17" s="31">
        <v>15</v>
      </c>
      <c r="H17" s="31" t="s">
        <v>212</v>
      </c>
      <c r="I17" s="31" t="s">
        <v>232</v>
      </c>
    </row>
    <row r="18" spans="1:9" ht="21.75" customHeight="1" x14ac:dyDescent="0.2">
      <c r="A18" s="32" t="s">
        <v>132</v>
      </c>
      <c r="B18" s="32" t="s">
        <v>233</v>
      </c>
      <c r="C18" s="32" t="s">
        <v>234</v>
      </c>
      <c r="D18" s="32" t="s">
        <v>235</v>
      </c>
      <c r="E18" s="32" t="s">
        <v>236</v>
      </c>
      <c r="F18" s="32">
        <v>28</v>
      </c>
      <c r="G18" s="32">
        <v>15</v>
      </c>
      <c r="H18" s="32" t="s">
        <v>237</v>
      </c>
      <c r="I18" s="32" t="s">
        <v>238</v>
      </c>
    </row>
    <row r="19" spans="1:9" ht="21.75" customHeight="1" x14ac:dyDescent="0.2">
      <c r="A19" s="31" t="s">
        <v>135</v>
      </c>
      <c r="B19" s="31" t="s">
        <v>239</v>
      </c>
      <c r="C19" s="31" t="s">
        <v>234</v>
      </c>
      <c r="D19" s="31" t="s">
        <v>240</v>
      </c>
      <c r="E19" s="31" t="s">
        <v>236</v>
      </c>
      <c r="F19" s="31">
        <v>26</v>
      </c>
      <c r="G19" s="31">
        <v>15</v>
      </c>
      <c r="H19" s="31" t="s">
        <v>241</v>
      </c>
      <c r="I19" s="31" t="s">
        <v>242</v>
      </c>
    </row>
    <row r="20" spans="1:9" ht="21.75" customHeight="1" x14ac:dyDescent="0.2">
      <c r="A20" s="32" t="s">
        <v>138</v>
      </c>
      <c r="B20" s="32" t="s">
        <v>243</v>
      </c>
      <c r="C20" s="32" t="s">
        <v>234</v>
      </c>
      <c r="D20" s="32" t="s">
        <v>244</v>
      </c>
      <c r="E20" s="32" t="s">
        <v>236</v>
      </c>
      <c r="F20" s="32">
        <v>14</v>
      </c>
      <c r="G20" s="32">
        <v>10</v>
      </c>
      <c r="H20" s="32" t="s">
        <v>245</v>
      </c>
      <c r="I20" s="32" t="s">
        <v>246</v>
      </c>
    </row>
    <row r="21" spans="1:9" ht="21.75" customHeight="1" x14ac:dyDescent="0.2">
      <c r="A21" s="31" t="s">
        <v>141</v>
      </c>
      <c r="B21" s="31" t="s">
        <v>247</v>
      </c>
      <c r="C21" s="31" t="s">
        <v>248</v>
      </c>
      <c r="D21" s="31" t="s">
        <v>249</v>
      </c>
      <c r="E21" s="31" t="s">
        <v>188</v>
      </c>
      <c r="F21" s="31">
        <v>8.5</v>
      </c>
      <c r="G21" s="31">
        <v>15</v>
      </c>
      <c r="H21" s="31" t="s">
        <v>250</v>
      </c>
      <c r="I21" s="31" t="s">
        <v>251</v>
      </c>
    </row>
    <row r="22" spans="1:9" ht="21.75" customHeight="1" x14ac:dyDescent="0.2">
      <c r="A22" s="32" t="s">
        <v>144</v>
      </c>
      <c r="B22" s="32" t="s">
        <v>252</v>
      </c>
      <c r="C22" s="32" t="s">
        <v>248</v>
      </c>
      <c r="D22" s="32" t="s">
        <v>253</v>
      </c>
      <c r="E22" s="32" t="s">
        <v>188</v>
      </c>
      <c r="F22" s="32">
        <v>7.9</v>
      </c>
      <c r="G22" s="32">
        <v>15</v>
      </c>
      <c r="H22" s="32" t="s">
        <v>254</v>
      </c>
      <c r="I22" s="32" t="s">
        <v>255</v>
      </c>
    </row>
    <row r="23" spans="1:9" ht="21.75" customHeight="1" x14ac:dyDescent="0.2">
      <c r="A23" s="31" t="s">
        <v>147</v>
      </c>
      <c r="B23" s="31" t="s">
        <v>256</v>
      </c>
      <c r="C23" s="31" t="s">
        <v>248</v>
      </c>
      <c r="D23" s="31" t="s">
        <v>257</v>
      </c>
      <c r="E23" s="31" t="s">
        <v>188</v>
      </c>
      <c r="F23" s="31">
        <v>12</v>
      </c>
      <c r="G23" s="31">
        <v>12</v>
      </c>
      <c r="H23" s="31" t="s">
        <v>258</v>
      </c>
      <c r="I23" s="31" t="s">
        <v>259</v>
      </c>
    </row>
    <row r="24" spans="1:9" ht="21.75" customHeight="1" x14ac:dyDescent="0.2">
      <c r="A24" s="32" t="s">
        <v>150</v>
      </c>
      <c r="B24" s="32" t="s">
        <v>260</v>
      </c>
      <c r="C24" s="32" t="s">
        <v>248</v>
      </c>
      <c r="D24" s="32" t="s">
        <v>261</v>
      </c>
      <c r="E24" s="32" t="s">
        <v>188</v>
      </c>
      <c r="F24" s="32">
        <v>14</v>
      </c>
      <c r="G24" s="32">
        <v>12</v>
      </c>
      <c r="H24" s="32" t="s">
        <v>262</v>
      </c>
      <c r="I24" s="32" t="s">
        <v>263</v>
      </c>
    </row>
    <row r="25" spans="1:9" ht="21.75" customHeight="1" x14ac:dyDescent="0.2">
      <c r="A25" s="31" t="s">
        <v>153</v>
      </c>
      <c r="B25" s="31" t="s">
        <v>264</v>
      </c>
      <c r="C25" s="31" t="s">
        <v>265</v>
      </c>
      <c r="D25" s="31" t="s">
        <v>266</v>
      </c>
      <c r="E25" s="31" t="s">
        <v>267</v>
      </c>
      <c r="F25" s="31">
        <v>95</v>
      </c>
      <c r="G25" s="31">
        <v>15</v>
      </c>
      <c r="H25" s="31" t="s">
        <v>268</v>
      </c>
      <c r="I25" s="31" t="s">
        <v>269</v>
      </c>
    </row>
    <row r="26" spans="1:9" ht="21.75" customHeight="1" x14ac:dyDescent="0.2">
      <c r="A26" s="32" t="s">
        <v>156</v>
      </c>
      <c r="B26" s="32" t="s">
        <v>270</v>
      </c>
      <c r="C26" s="32" t="s">
        <v>265</v>
      </c>
      <c r="D26" s="32" t="s">
        <v>271</v>
      </c>
      <c r="E26" s="32" t="s">
        <v>272</v>
      </c>
      <c r="F26" s="32">
        <v>88</v>
      </c>
      <c r="G26" s="32">
        <v>15</v>
      </c>
      <c r="H26" s="32" t="s">
        <v>273</v>
      </c>
      <c r="I26" s="32" t="s">
        <v>274</v>
      </c>
    </row>
    <row r="27" spans="1:9" ht="21.75" customHeight="1" x14ac:dyDescent="0.2">
      <c r="A27" s="31" t="s">
        <v>159</v>
      </c>
      <c r="B27" s="31" t="s">
        <v>275</v>
      </c>
      <c r="C27" s="31" t="s">
        <v>265</v>
      </c>
      <c r="D27" s="31" t="s">
        <v>276</v>
      </c>
      <c r="E27" s="31" t="s">
        <v>272</v>
      </c>
      <c r="F27" s="31">
        <v>120</v>
      </c>
      <c r="G27" s="31">
        <v>12</v>
      </c>
      <c r="H27" s="31" t="s">
        <v>277</v>
      </c>
      <c r="I27" s="31" t="s">
        <v>278</v>
      </c>
    </row>
    <row r="28" spans="1:9" ht="21.75" customHeight="1" x14ac:dyDescent="0.2">
      <c r="A28" s="32" t="s">
        <v>162</v>
      </c>
      <c r="B28" s="32" t="s">
        <v>163</v>
      </c>
      <c r="C28" s="32" t="s">
        <v>265</v>
      </c>
      <c r="D28" s="32" t="s">
        <v>266</v>
      </c>
      <c r="E28" s="32" t="s">
        <v>188</v>
      </c>
      <c r="F28" s="32">
        <v>22</v>
      </c>
      <c r="G28" s="32">
        <v>10</v>
      </c>
      <c r="H28" s="32" t="s">
        <v>279</v>
      </c>
      <c r="I28" s="32" t="s">
        <v>280</v>
      </c>
    </row>
  </sheetData>
  <autoFilter ref="A2:I28" xr:uid="{00000000-0009-0000-0000-000006000000}"/>
  <mergeCells count="1">
    <mergeCell ref="A1:I1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9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38" sqref="B38:N38"/>
    </sheetView>
  </sheetViews>
  <sheetFormatPr baseColWidth="10" defaultColWidth="8.6640625" defaultRowHeight="15" x14ac:dyDescent="0.2"/>
  <cols>
    <col min="1" max="1" width="1.5" customWidth="1"/>
    <col min="2" max="2" width="4" customWidth="1"/>
    <col min="3" max="3" width="20" customWidth="1"/>
    <col min="4" max="4" width="10" customWidth="1"/>
    <col min="5" max="14" width="8" customWidth="1"/>
    <col min="15" max="15" width="3" customWidth="1"/>
  </cols>
  <sheetData>
    <row r="1" spans="1:14" ht="25.5" customHeight="1" x14ac:dyDescent="0.2">
      <c r="A1" s="7" t="s">
        <v>281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15" customHeight="1" x14ac:dyDescent="0.2">
      <c r="A2" s="6" t="s">
        <v>282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7.5" customHeight="1" x14ac:dyDescent="0.2"/>
    <row r="4" spans="1:14" ht="19.5" customHeight="1" x14ac:dyDescent="0.2">
      <c r="A4" s="5" t="s">
        <v>283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5.75" customHeight="1" x14ac:dyDescent="0.2">
      <c r="B5" s="4" t="s">
        <v>284</v>
      </c>
      <c r="C5" s="4"/>
      <c r="D5" s="4"/>
      <c r="E5" s="3" t="s">
        <v>285</v>
      </c>
      <c r="F5" s="3"/>
      <c r="G5" s="3"/>
      <c r="H5" s="2" t="s">
        <v>286</v>
      </c>
      <c r="I5" s="2"/>
      <c r="J5" s="2"/>
      <c r="K5" s="2"/>
      <c r="L5" s="2"/>
      <c r="M5" s="2"/>
    </row>
    <row r="6" spans="1:14" ht="15.75" customHeight="1" x14ac:dyDescent="0.2">
      <c r="B6" s="4" t="s">
        <v>287</v>
      </c>
      <c r="C6" s="4"/>
      <c r="D6" s="4"/>
      <c r="E6" s="1" t="s">
        <v>288</v>
      </c>
      <c r="F6" s="1"/>
      <c r="G6" s="1"/>
      <c r="H6" s="54" t="s">
        <v>289</v>
      </c>
      <c r="I6" s="54"/>
      <c r="J6" s="54"/>
      <c r="K6" s="54"/>
      <c r="L6" s="54"/>
      <c r="M6" s="54"/>
    </row>
    <row r="7" spans="1:14" ht="15.75" customHeight="1" x14ac:dyDescent="0.2">
      <c r="B7" s="4" t="s">
        <v>290</v>
      </c>
      <c r="C7" s="4"/>
      <c r="D7" s="4"/>
      <c r="E7" s="3" t="s">
        <v>291</v>
      </c>
      <c r="F7" s="3"/>
      <c r="G7" s="3"/>
      <c r="H7" s="2" t="s">
        <v>292</v>
      </c>
      <c r="I7" s="2"/>
      <c r="J7" s="2"/>
      <c r="K7" s="2"/>
      <c r="L7" s="2"/>
      <c r="M7" s="2"/>
    </row>
    <row r="8" spans="1:14" ht="15.75" customHeight="1" x14ac:dyDescent="0.2">
      <c r="B8" s="4" t="s">
        <v>293</v>
      </c>
      <c r="C8" s="4"/>
      <c r="D8" s="4"/>
      <c r="E8" s="1" t="s">
        <v>294</v>
      </c>
      <c r="F8" s="1"/>
      <c r="G8" s="1"/>
      <c r="H8" s="54" t="s">
        <v>295</v>
      </c>
      <c r="I8" s="54"/>
      <c r="J8" s="54"/>
      <c r="K8" s="54"/>
      <c r="L8" s="54"/>
      <c r="M8" s="54"/>
    </row>
    <row r="9" spans="1:14" ht="15.75" customHeight="1" x14ac:dyDescent="0.2">
      <c r="B9" s="4" t="s">
        <v>296</v>
      </c>
      <c r="C9" s="4"/>
      <c r="D9" s="4"/>
      <c r="E9" s="3" t="s">
        <v>297</v>
      </c>
      <c r="F9" s="3"/>
      <c r="G9" s="3"/>
      <c r="H9" s="2" t="s">
        <v>298</v>
      </c>
      <c r="I9" s="2"/>
      <c r="J9" s="2"/>
      <c r="K9" s="2"/>
      <c r="L9" s="2"/>
      <c r="M9" s="2"/>
    </row>
    <row r="10" spans="1:14" ht="7.5" customHeight="1" x14ac:dyDescent="0.2"/>
    <row r="11" spans="1:14" ht="19.5" customHeight="1" x14ac:dyDescent="0.2">
      <c r="A11" s="55" t="s">
        <v>299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1:14" ht="15.75" customHeight="1" x14ac:dyDescent="0.2">
      <c r="B12" s="56" t="s">
        <v>300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1:14" ht="31.5" customHeight="1" x14ac:dyDescent="0.2">
      <c r="B13" s="34" t="s">
        <v>50</v>
      </c>
      <c r="C13" s="57" t="s">
        <v>12</v>
      </c>
      <c r="D13" s="57"/>
      <c r="E13" s="57"/>
      <c r="F13" s="57" t="s">
        <v>14</v>
      </c>
      <c r="G13" s="57"/>
      <c r="H13" s="34" t="s">
        <v>15</v>
      </c>
      <c r="I13" s="35" t="s">
        <v>301</v>
      </c>
      <c r="J13" s="36" t="s">
        <v>302</v>
      </c>
      <c r="K13" s="57" t="s">
        <v>303</v>
      </c>
      <c r="L13" s="57"/>
    </row>
    <row r="14" spans="1:14" ht="18" customHeight="1" x14ac:dyDescent="0.2">
      <c r="B14" s="37" t="s">
        <v>120</v>
      </c>
      <c r="C14" s="58" t="s">
        <v>304</v>
      </c>
      <c r="D14" s="58"/>
      <c r="E14" s="58"/>
      <c r="F14" s="59">
        <v>45</v>
      </c>
      <c r="G14" s="59"/>
      <c r="H14" s="38">
        <v>0.2</v>
      </c>
      <c r="I14" s="39"/>
      <c r="J14" s="40"/>
      <c r="K14" s="60"/>
      <c r="L14" s="60"/>
    </row>
    <row r="15" spans="1:14" ht="18" customHeight="1" x14ac:dyDescent="0.2">
      <c r="B15" s="37" t="s">
        <v>98</v>
      </c>
      <c r="C15" s="61" t="s">
        <v>305</v>
      </c>
      <c r="D15" s="61"/>
      <c r="E15" s="61"/>
      <c r="F15" s="62">
        <v>89</v>
      </c>
      <c r="G15" s="62"/>
      <c r="H15" s="41">
        <v>0.1</v>
      </c>
      <c r="I15" s="39"/>
      <c r="J15" s="40"/>
      <c r="K15" s="60"/>
      <c r="L15" s="60"/>
    </row>
    <row r="16" spans="1:14" ht="18" customHeight="1" x14ac:dyDescent="0.2">
      <c r="B16" s="37" t="s">
        <v>101</v>
      </c>
      <c r="C16" s="58" t="s">
        <v>306</v>
      </c>
      <c r="D16" s="58"/>
      <c r="E16" s="58"/>
      <c r="F16" s="59">
        <v>115</v>
      </c>
      <c r="G16" s="59"/>
      <c r="H16" s="38">
        <v>0.1</v>
      </c>
      <c r="I16" s="39"/>
      <c r="J16" s="40"/>
      <c r="K16" s="60"/>
      <c r="L16" s="60"/>
    </row>
    <row r="17" spans="1:14" ht="18" customHeight="1" x14ac:dyDescent="0.2">
      <c r="B17" s="37" t="s">
        <v>153</v>
      </c>
      <c r="C17" s="61" t="s">
        <v>307</v>
      </c>
      <c r="D17" s="61"/>
      <c r="E17" s="61"/>
      <c r="F17" s="62">
        <v>95</v>
      </c>
      <c r="G17" s="62"/>
      <c r="H17" s="41">
        <v>0.15</v>
      </c>
      <c r="I17" s="39"/>
      <c r="J17" s="40"/>
      <c r="K17" s="60"/>
      <c r="L17" s="60"/>
    </row>
    <row r="18" spans="1:14" ht="18" customHeight="1" x14ac:dyDescent="0.2">
      <c r="B18" s="37" t="s">
        <v>156</v>
      </c>
      <c r="C18" s="58" t="s">
        <v>308</v>
      </c>
      <c r="D18" s="58"/>
      <c r="E18" s="58"/>
      <c r="F18" s="59">
        <v>88</v>
      </c>
      <c r="G18" s="59"/>
      <c r="H18" s="38">
        <v>0.15</v>
      </c>
      <c r="I18" s="39"/>
      <c r="J18" s="40"/>
      <c r="K18" s="60"/>
      <c r="L18" s="60"/>
    </row>
    <row r="19" spans="1:14" ht="18" customHeight="1" x14ac:dyDescent="0.2">
      <c r="B19" s="37" t="s">
        <v>110</v>
      </c>
      <c r="C19" s="61" t="s">
        <v>111</v>
      </c>
      <c r="D19" s="61"/>
      <c r="E19" s="61"/>
      <c r="F19" s="62">
        <v>180</v>
      </c>
      <c r="G19" s="62"/>
      <c r="H19" s="41">
        <v>0.2</v>
      </c>
      <c r="I19" s="39"/>
      <c r="J19" s="40"/>
      <c r="K19" s="60"/>
      <c r="L19" s="60"/>
    </row>
    <row r="20" spans="1:14" ht="18" customHeight="1" x14ac:dyDescent="0.2">
      <c r="B20" s="37" t="s">
        <v>141</v>
      </c>
      <c r="C20" s="58" t="s">
        <v>309</v>
      </c>
      <c r="D20" s="58"/>
      <c r="E20" s="58"/>
      <c r="F20" s="59">
        <v>8.5</v>
      </c>
      <c r="G20" s="59"/>
      <c r="H20" s="38">
        <v>0.15</v>
      </c>
      <c r="I20" s="39"/>
      <c r="J20" s="40"/>
      <c r="K20" s="60"/>
      <c r="L20" s="60"/>
    </row>
    <row r="21" spans="1:14" ht="18" customHeight="1" x14ac:dyDescent="0.2">
      <c r="B21" s="37" t="s">
        <v>89</v>
      </c>
      <c r="C21" s="61" t="s">
        <v>310</v>
      </c>
      <c r="D21" s="61"/>
      <c r="E21" s="61"/>
      <c r="F21" s="62">
        <v>220</v>
      </c>
      <c r="G21" s="62"/>
      <c r="H21" s="41">
        <v>0.12</v>
      </c>
      <c r="I21" s="39"/>
      <c r="J21" s="40"/>
      <c r="K21" s="60"/>
      <c r="L21" s="60"/>
    </row>
    <row r="23" spans="1:14" ht="15.75" customHeight="1" x14ac:dyDescent="0.2"/>
    <row r="24" spans="1:14" x14ac:dyDescent="0.2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4" ht="19.5" customHeight="1" x14ac:dyDescent="0.2">
      <c r="A25" s="33" t="s">
        <v>311</v>
      </c>
      <c r="B25" s="4" t="s">
        <v>312</v>
      </c>
      <c r="C25" s="4"/>
      <c r="D25" s="63" t="s">
        <v>313</v>
      </c>
      <c r="E25" s="63"/>
      <c r="F25" s="63"/>
      <c r="G25" s="63"/>
      <c r="H25" s="63"/>
    </row>
    <row r="26" spans="1:14" ht="16.5" customHeight="1" x14ac:dyDescent="0.2">
      <c r="B26" s="4" t="s">
        <v>314</v>
      </c>
      <c r="C26" s="4"/>
      <c r="D26" s="63" t="s">
        <v>315</v>
      </c>
      <c r="E26" s="63"/>
      <c r="F26" s="63"/>
      <c r="G26" s="63"/>
      <c r="H26" s="63"/>
    </row>
    <row r="27" spans="1:14" ht="16.5" customHeight="1" x14ac:dyDescent="0.2">
      <c r="B27" s="4" t="s">
        <v>316</v>
      </c>
      <c r="C27" s="4"/>
      <c r="D27" s="63" t="s">
        <v>317</v>
      </c>
      <c r="E27" s="63"/>
      <c r="F27" s="63"/>
      <c r="G27" s="63"/>
      <c r="H27" s="63"/>
    </row>
    <row r="28" spans="1:14" ht="16.5" customHeight="1" x14ac:dyDescent="0.2"/>
    <row r="29" spans="1:14" ht="26" x14ac:dyDescent="0.2">
      <c r="B29" s="57" t="s">
        <v>12</v>
      </c>
      <c r="C29" s="57"/>
      <c r="D29" s="57"/>
      <c r="E29" s="57"/>
      <c r="F29" s="57" t="s">
        <v>50</v>
      </c>
      <c r="G29" s="57"/>
      <c r="H29" s="34" t="s">
        <v>13</v>
      </c>
      <c r="I29" s="34" t="s">
        <v>14</v>
      </c>
      <c r="J29" s="34" t="s">
        <v>52</v>
      </c>
      <c r="K29" s="57" t="s">
        <v>318</v>
      </c>
      <c r="L29" s="57"/>
    </row>
    <row r="30" spans="1:14" ht="27.75" customHeight="1" x14ac:dyDescent="0.2">
      <c r="B30" s="63" t="s">
        <v>305</v>
      </c>
      <c r="C30" s="63"/>
      <c r="D30" s="63"/>
      <c r="E30" s="63"/>
      <c r="F30" s="64" t="s">
        <v>98</v>
      </c>
      <c r="G30" s="64"/>
      <c r="H30" s="42">
        <v>4</v>
      </c>
      <c r="I30" s="43">
        <v>89</v>
      </c>
      <c r="J30" s="38">
        <v>0.1</v>
      </c>
      <c r="K30" s="65"/>
      <c r="L30" s="65"/>
    </row>
    <row r="31" spans="1:14" ht="18" customHeight="1" x14ac:dyDescent="0.2">
      <c r="B31" s="66" t="s">
        <v>306</v>
      </c>
      <c r="C31" s="66"/>
      <c r="D31" s="66"/>
      <c r="E31" s="66"/>
      <c r="F31" s="64" t="s">
        <v>101</v>
      </c>
      <c r="G31" s="64"/>
      <c r="H31" s="44">
        <v>2</v>
      </c>
      <c r="I31" s="45">
        <v>115</v>
      </c>
      <c r="J31" s="41">
        <v>0.1</v>
      </c>
      <c r="K31" s="65"/>
      <c r="L31" s="65"/>
    </row>
    <row r="32" spans="1:14" ht="18" customHeight="1" x14ac:dyDescent="0.2">
      <c r="B32" s="63" t="s">
        <v>319</v>
      </c>
      <c r="C32" s="63"/>
      <c r="D32" s="63"/>
      <c r="E32" s="63"/>
      <c r="F32" s="64" t="s">
        <v>153</v>
      </c>
      <c r="G32" s="64"/>
      <c r="H32" s="42">
        <v>3</v>
      </c>
      <c r="I32" s="43">
        <v>95</v>
      </c>
      <c r="J32" s="38">
        <v>0.15</v>
      </c>
      <c r="K32" s="65"/>
      <c r="L32" s="65"/>
    </row>
    <row r="33" spans="2:12" ht="18" customHeight="1" x14ac:dyDescent="0.2">
      <c r="B33" s="66" t="s">
        <v>320</v>
      </c>
      <c r="C33" s="66"/>
      <c r="D33" s="66"/>
      <c r="E33" s="66"/>
      <c r="F33" s="64" t="s">
        <v>141</v>
      </c>
      <c r="G33" s="64"/>
      <c r="H33" s="44">
        <v>10</v>
      </c>
      <c r="I33" s="45">
        <v>8.5</v>
      </c>
      <c r="J33" s="41">
        <v>0.15</v>
      </c>
      <c r="K33" s="65"/>
      <c r="L33" s="65"/>
    </row>
    <row r="34" spans="2:12" ht="18" customHeight="1" x14ac:dyDescent="0.2">
      <c r="B34" s="67" t="s">
        <v>16</v>
      </c>
      <c r="C34" s="67"/>
      <c r="D34" s="67"/>
      <c r="E34" s="67"/>
      <c r="F34" s="67"/>
      <c r="G34" s="67"/>
      <c r="H34" s="67"/>
      <c r="I34" s="67"/>
      <c r="J34" s="67"/>
      <c r="K34" s="68">
        <f>SUM(K30:K33)</f>
        <v>0</v>
      </c>
      <c r="L34" s="68"/>
    </row>
    <row r="35" spans="2:12" ht="19.5" customHeight="1" x14ac:dyDescent="0.2">
      <c r="B35" s="67" t="s">
        <v>17</v>
      </c>
      <c r="C35" s="67"/>
      <c r="D35" s="67"/>
      <c r="E35" s="67"/>
      <c r="F35" s="67"/>
      <c r="G35" s="67"/>
      <c r="H35" s="67"/>
      <c r="I35" s="67"/>
      <c r="J35" s="67"/>
      <c r="K35" s="69">
        <f>K34*0.2</f>
        <v>0</v>
      </c>
      <c r="L35" s="69"/>
    </row>
    <row r="36" spans="2:12" ht="19.5" customHeight="1" x14ac:dyDescent="0.2">
      <c r="B36" s="67" t="s">
        <v>54</v>
      </c>
      <c r="C36" s="67"/>
      <c r="D36" s="67"/>
      <c r="E36" s="67"/>
      <c r="F36" s="67"/>
      <c r="G36" s="67"/>
      <c r="H36" s="67"/>
      <c r="I36" s="67"/>
      <c r="J36" s="67"/>
      <c r="K36" s="70">
        <f>K34+K35</f>
        <v>0</v>
      </c>
      <c r="L36" s="70"/>
    </row>
    <row r="37" spans="2:12" ht="19.5" customHeight="1" x14ac:dyDescent="0.2"/>
    <row r="39" spans="2:12" ht="15.75" customHeight="1" x14ac:dyDescent="0.2"/>
  </sheetData>
  <mergeCells count="74">
    <mergeCell ref="B34:J34"/>
    <mergeCell ref="K34:L34"/>
    <mergeCell ref="B35:J35"/>
    <mergeCell ref="K35:L35"/>
    <mergeCell ref="B36:J36"/>
    <mergeCell ref="K36:L36"/>
    <mergeCell ref="B32:E32"/>
    <mergeCell ref="F32:G32"/>
    <mergeCell ref="K32:L32"/>
    <mergeCell ref="B33:E33"/>
    <mergeCell ref="F33:G33"/>
    <mergeCell ref="K33:L33"/>
    <mergeCell ref="B30:E30"/>
    <mergeCell ref="F30:G30"/>
    <mergeCell ref="K30:L30"/>
    <mergeCell ref="B31:E31"/>
    <mergeCell ref="F31:G31"/>
    <mergeCell ref="K31:L31"/>
    <mergeCell ref="B27:C27"/>
    <mergeCell ref="D27:H27"/>
    <mergeCell ref="B29:E29"/>
    <mergeCell ref="F29:G29"/>
    <mergeCell ref="K29:L29"/>
    <mergeCell ref="B25:C25"/>
    <mergeCell ref="D25:H25"/>
    <mergeCell ref="B26:C26"/>
    <mergeCell ref="D26:H26"/>
    <mergeCell ref="C20:E20"/>
    <mergeCell ref="F20:G20"/>
    <mergeCell ref="K20:L20"/>
    <mergeCell ref="C21:E21"/>
    <mergeCell ref="F21:G21"/>
    <mergeCell ref="K21:L21"/>
    <mergeCell ref="C18:E18"/>
    <mergeCell ref="F18:G18"/>
    <mergeCell ref="K18:L18"/>
    <mergeCell ref="C19:E19"/>
    <mergeCell ref="F19:G19"/>
    <mergeCell ref="K19:L19"/>
    <mergeCell ref="C16:E16"/>
    <mergeCell ref="F16:G16"/>
    <mergeCell ref="K16:L16"/>
    <mergeCell ref="C17:E17"/>
    <mergeCell ref="F17:G17"/>
    <mergeCell ref="K17:L17"/>
    <mergeCell ref="C14:E14"/>
    <mergeCell ref="F14:G14"/>
    <mergeCell ref="K14:L14"/>
    <mergeCell ref="C15:E15"/>
    <mergeCell ref="F15:G15"/>
    <mergeCell ref="K15:L15"/>
    <mergeCell ref="A11:N11"/>
    <mergeCell ref="B12:N12"/>
    <mergeCell ref="C13:E13"/>
    <mergeCell ref="F13:G13"/>
    <mergeCell ref="K13:L13"/>
    <mergeCell ref="B8:D8"/>
    <mergeCell ref="E8:G8"/>
    <mergeCell ref="H8:M8"/>
    <mergeCell ref="B9:D9"/>
    <mergeCell ref="E9:G9"/>
    <mergeCell ref="H9:M9"/>
    <mergeCell ref="B6:D6"/>
    <mergeCell ref="E6:G6"/>
    <mergeCell ref="H6:M6"/>
    <mergeCell ref="B7:D7"/>
    <mergeCell ref="E7:G7"/>
    <mergeCell ref="H7:M7"/>
    <mergeCell ref="A1:N1"/>
    <mergeCell ref="A2:N2"/>
    <mergeCell ref="A4:N4"/>
    <mergeCell ref="B5:D5"/>
    <mergeCell ref="E5:G5"/>
    <mergeCell ref="H5:M5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2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29" sqref="M29"/>
    </sheetView>
  </sheetViews>
  <sheetFormatPr baseColWidth="10" defaultColWidth="8.6640625" defaultRowHeight="15" x14ac:dyDescent="0.2"/>
  <cols>
    <col min="1" max="1" width="1.5" customWidth="1"/>
    <col min="2" max="2" width="16" customWidth="1"/>
    <col min="3" max="3" width="28" customWidth="1"/>
    <col min="4" max="6" width="8" customWidth="1"/>
    <col min="7" max="8" width="14" customWidth="1"/>
    <col min="9" max="9" width="3" customWidth="1"/>
  </cols>
  <sheetData>
    <row r="1" spans="1:8" ht="25.5" customHeight="1" x14ac:dyDescent="0.2">
      <c r="A1" s="7" t="s">
        <v>321</v>
      </c>
      <c r="B1" s="7"/>
      <c r="C1" s="7"/>
      <c r="D1" s="7"/>
      <c r="E1" s="7"/>
      <c r="F1" s="7"/>
      <c r="G1" s="7"/>
      <c r="H1" s="7"/>
    </row>
    <row r="2" spans="1:8" ht="15" customHeight="1" x14ac:dyDescent="0.2">
      <c r="A2" s="6" t="s">
        <v>322</v>
      </c>
      <c r="B2" s="6"/>
      <c r="C2" s="6"/>
      <c r="D2" s="6"/>
      <c r="E2" s="6"/>
      <c r="F2" s="6"/>
      <c r="G2" s="6"/>
      <c r="H2" s="6"/>
    </row>
    <row r="3" spans="1:8" ht="7.5" customHeight="1" x14ac:dyDescent="0.2"/>
    <row r="4" spans="1:8" ht="19.5" customHeight="1" x14ac:dyDescent="0.2">
      <c r="A4" s="5" t="s">
        <v>323</v>
      </c>
      <c r="B4" s="5"/>
      <c r="C4" s="5"/>
      <c r="D4" s="5"/>
      <c r="E4" s="5"/>
      <c r="F4" s="5"/>
      <c r="G4" s="5"/>
      <c r="H4" s="5"/>
    </row>
    <row r="5" spans="1:8" ht="19.5" customHeight="1" x14ac:dyDescent="0.2">
      <c r="B5" s="71" t="s">
        <v>324</v>
      </c>
      <c r="C5" s="71"/>
      <c r="D5" s="71"/>
      <c r="E5" s="71"/>
      <c r="F5" s="71"/>
      <c r="G5" s="71"/>
      <c r="H5" s="71"/>
    </row>
    <row r="6" spans="1:8" ht="15.75" customHeight="1" x14ac:dyDescent="0.2">
      <c r="B6" s="56" t="s">
        <v>325</v>
      </c>
      <c r="C6" s="56"/>
      <c r="D6" s="56"/>
      <c r="E6" s="56"/>
      <c r="F6" s="56"/>
      <c r="G6" s="56"/>
      <c r="H6" s="56"/>
    </row>
    <row r="8" spans="1:8" ht="19.5" customHeight="1" x14ac:dyDescent="0.2">
      <c r="A8" s="55" t="s">
        <v>326</v>
      </c>
      <c r="B8" s="55"/>
      <c r="C8" s="55"/>
      <c r="D8" s="55"/>
      <c r="E8" s="55"/>
      <c r="F8" s="55"/>
      <c r="G8" s="55"/>
      <c r="H8" s="55"/>
    </row>
    <row r="9" spans="1:8" ht="27.75" customHeight="1" x14ac:dyDescent="0.2">
      <c r="B9" s="34" t="s">
        <v>50</v>
      </c>
      <c r="C9" s="34" t="s">
        <v>12</v>
      </c>
      <c r="D9" s="34" t="s">
        <v>327</v>
      </c>
      <c r="E9" s="34" t="s">
        <v>328</v>
      </c>
      <c r="F9" s="34" t="s">
        <v>329</v>
      </c>
      <c r="G9" s="34" t="s">
        <v>87</v>
      </c>
      <c r="H9" s="35" t="s">
        <v>330</v>
      </c>
    </row>
    <row r="10" spans="1:8" ht="18" customHeight="1" x14ac:dyDescent="0.2">
      <c r="B10" s="37" t="s">
        <v>89</v>
      </c>
      <c r="C10" s="46" t="s">
        <v>331</v>
      </c>
      <c r="D10" s="47">
        <v>4</v>
      </c>
      <c r="E10" s="48">
        <v>5</v>
      </c>
      <c r="F10" s="48">
        <v>30</v>
      </c>
      <c r="G10" s="48" t="s">
        <v>91</v>
      </c>
      <c r="H10" s="49"/>
    </row>
    <row r="11" spans="1:8" ht="18" customHeight="1" x14ac:dyDescent="0.2">
      <c r="B11" s="37" t="s">
        <v>98</v>
      </c>
      <c r="C11" s="50" t="s">
        <v>332</v>
      </c>
      <c r="D11" s="47">
        <v>6</v>
      </c>
      <c r="E11" s="51">
        <v>8</v>
      </c>
      <c r="F11" s="51">
        <v>40</v>
      </c>
      <c r="G11" s="51" t="s">
        <v>100</v>
      </c>
      <c r="H11" s="49"/>
    </row>
    <row r="12" spans="1:8" ht="18" customHeight="1" x14ac:dyDescent="0.2">
      <c r="B12" s="37" t="s">
        <v>101</v>
      </c>
      <c r="C12" s="46" t="s">
        <v>333</v>
      </c>
      <c r="D12" s="52">
        <v>18</v>
      </c>
      <c r="E12" s="48">
        <v>8</v>
      </c>
      <c r="F12" s="48">
        <v>40</v>
      </c>
      <c r="G12" s="48" t="s">
        <v>103</v>
      </c>
      <c r="H12" s="49"/>
    </row>
    <row r="13" spans="1:8" ht="18" customHeight="1" x14ac:dyDescent="0.2">
      <c r="B13" s="37" t="s">
        <v>110</v>
      </c>
      <c r="C13" s="50" t="s">
        <v>111</v>
      </c>
      <c r="D13" s="47">
        <v>2</v>
      </c>
      <c r="E13" s="51">
        <v>3</v>
      </c>
      <c r="F13" s="51">
        <v>12</v>
      </c>
      <c r="G13" s="51" t="s">
        <v>109</v>
      </c>
      <c r="H13" s="49"/>
    </row>
    <row r="14" spans="1:8" ht="18" customHeight="1" x14ac:dyDescent="0.2">
      <c r="B14" s="37" t="s">
        <v>123</v>
      </c>
      <c r="C14" s="46" t="s">
        <v>334</v>
      </c>
      <c r="D14" s="47">
        <v>5</v>
      </c>
      <c r="E14" s="48">
        <v>6</v>
      </c>
      <c r="F14" s="48">
        <v>40</v>
      </c>
      <c r="G14" s="48" t="s">
        <v>125</v>
      </c>
      <c r="H14" s="49"/>
    </row>
    <row r="15" spans="1:8" ht="18" customHeight="1" x14ac:dyDescent="0.2">
      <c r="B15" s="37" t="s">
        <v>135</v>
      </c>
      <c r="C15" s="50" t="s">
        <v>136</v>
      </c>
      <c r="D15" s="47">
        <v>9</v>
      </c>
      <c r="E15" s="51">
        <v>10</v>
      </c>
      <c r="F15" s="51">
        <v>60</v>
      </c>
      <c r="G15" s="51" t="s">
        <v>137</v>
      </c>
      <c r="H15" s="49"/>
    </row>
    <row r="16" spans="1:8" ht="18" customHeight="1" x14ac:dyDescent="0.2">
      <c r="B16" s="37" t="s">
        <v>150</v>
      </c>
      <c r="C16" s="46" t="s">
        <v>335</v>
      </c>
      <c r="D16" s="47">
        <v>7</v>
      </c>
      <c r="E16" s="48">
        <v>8</v>
      </c>
      <c r="F16" s="48">
        <v>40</v>
      </c>
      <c r="G16" s="48" t="s">
        <v>152</v>
      </c>
      <c r="H16" s="49"/>
    </row>
    <row r="17" spans="1:8" ht="18" customHeight="1" x14ac:dyDescent="0.2">
      <c r="B17" s="37" t="s">
        <v>153</v>
      </c>
      <c r="C17" s="50" t="s">
        <v>336</v>
      </c>
      <c r="D17" s="47">
        <v>4</v>
      </c>
      <c r="E17" s="51">
        <v>4</v>
      </c>
      <c r="F17" s="51">
        <v>20</v>
      </c>
      <c r="G17" s="51" t="s">
        <v>155</v>
      </c>
      <c r="H17" s="49"/>
    </row>
    <row r="18" spans="1:8" ht="18" customHeight="1" x14ac:dyDescent="0.2">
      <c r="B18" s="37" t="s">
        <v>159</v>
      </c>
      <c r="C18" s="46" t="s">
        <v>337</v>
      </c>
      <c r="D18" s="47">
        <v>3</v>
      </c>
      <c r="E18" s="48">
        <v>3</v>
      </c>
      <c r="F18" s="48">
        <v>15</v>
      </c>
      <c r="G18" s="48" t="s">
        <v>161</v>
      </c>
      <c r="H18" s="49"/>
    </row>
    <row r="20" spans="1:8" ht="15.75" customHeight="1" x14ac:dyDescent="0.2"/>
    <row r="21" spans="1:8" x14ac:dyDescent="0.2">
      <c r="B21" s="33"/>
      <c r="C21" s="33"/>
      <c r="D21" s="33"/>
      <c r="E21" s="33"/>
      <c r="F21" s="33"/>
      <c r="G21" s="33"/>
      <c r="H21" s="33"/>
    </row>
    <row r="22" spans="1:8" ht="19.5" customHeight="1" x14ac:dyDescent="0.2">
      <c r="A22" s="33" t="s">
        <v>338</v>
      </c>
      <c r="B22" s="72" t="s">
        <v>339</v>
      </c>
      <c r="C22" s="72"/>
      <c r="D22" s="72"/>
      <c r="E22" s="72"/>
      <c r="F22" s="72"/>
      <c r="G22" s="72"/>
      <c r="H22" s="72"/>
    </row>
    <row r="23" spans="1:8" ht="18" customHeight="1" x14ac:dyDescent="0.2">
      <c r="B23" s="34" t="s">
        <v>50</v>
      </c>
      <c r="C23" s="34" t="s">
        <v>12</v>
      </c>
      <c r="D23" s="34" t="s">
        <v>327</v>
      </c>
      <c r="E23" s="34" t="s">
        <v>329</v>
      </c>
      <c r="F23" s="34" t="s">
        <v>340</v>
      </c>
      <c r="G23" s="57" t="s">
        <v>341</v>
      </c>
      <c r="H23" s="57"/>
    </row>
    <row r="24" spans="1:8" ht="31.5" customHeight="1" x14ac:dyDescent="0.2">
      <c r="B24" s="37" t="s">
        <v>89</v>
      </c>
      <c r="C24" s="46" t="s">
        <v>331</v>
      </c>
      <c r="D24" s="47">
        <v>4</v>
      </c>
      <c r="E24" s="48">
        <v>30</v>
      </c>
      <c r="F24" s="53"/>
      <c r="G24" s="73"/>
      <c r="H24" s="73"/>
    </row>
    <row r="25" spans="1:8" ht="18" customHeight="1" x14ac:dyDescent="0.2">
      <c r="B25" s="37" t="s">
        <v>98</v>
      </c>
      <c r="C25" s="50" t="s">
        <v>332</v>
      </c>
      <c r="D25" s="47">
        <v>6</v>
      </c>
      <c r="E25" s="51">
        <v>40</v>
      </c>
      <c r="F25" s="53"/>
      <c r="G25" s="73"/>
      <c r="H25" s="73"/>
    </row>
    <row r="26" spans="1:8" ht="18" customHeight="1" x14ac:dyDescent="0.2">
      <c r="B26" s="37" t="s">
        <v>110</v>
      </c>
      <c r="C26" s="46" t="s">
        <v>342</v>
      </c>
      <c r="D26" s="47">
        <v>2</v>
      </c>
      <c r="E26" s="48">
        <v>12</v>
      </c>
      <c r="F26" s="53"/>
      <c r="G26" s="73"/>
      <c r="H26" s="73"/>
    </row>
    <row r="27" spans="1:8" ht="18" customHeight="1" x14ac:dyDescent="0.2">
      <c r="B27" s="37" t="s">
        <v>123</v>
      </c>
      <c r="C27" s="50" t="s">
        <v>124</v>
      </c>
      <c r="D27" s="47">
        <v>5</v>
      </c>
      <c r="E27" s="51">
        <v>40</v>
      </c>
      <c r="F27" s="53"/>
      <c r="G27" s="73"/>
      <c r="H27" s="73"/>
    </row>
    <row r="28" spans="1:8" ht="18" customHeight="1" x14ac:dyDescent="0.2">
      <c r="B28" s="37" t="s">
        <v>135</v>
      </c>
      <c r="C28" s="46" t="s">
        <v>343</v>
      </c>
      <c r="D28" s="47">
        <v>9</v>
      </c>
      <c r="E28" s="48">
        <v>60</v>
      </c>
      <c r="F28" s="53"/>
      <c r="G28" s="73"/>
      <c r="H28" s="73"/>
    </row>
    <row r="29" spans="1:8" ht="18" customHeight="1" x14ac:dyDescent="0.2">
      <c r="B29" s="37" t="s">
        <v>150</v>
      </c>
      <c r="C29" s="50" t="s">
        <v>151</v>
      </c>
      <c r="D29" s="47">
        <v>7</v>
      </c>
      <c r="E29" s="51">
        <v>40</v>
      </c>
      <c r="F29" s="53"/>
      <c r="G29" s="73"/>
      <c r="H29" s="73"/>
    </row>
    <row r="30" spans="1:8" ht="18" customHeight="1" x14ac:dyDescent="0.2"/>
    <row r="32" spans="1:8" ht="15.75" customHeight="1" x14ac:dyDescent="0.2"/>
  </sheetData>
  <mergeCells count="14">
    <mergeCell ref="G29:H29"/>
    <mergeCell ref="G24:H24"/>
    <mergeCell ref="G25:H25"/>
    <mergeCell ref="G26:H26"/>
    <mergeCell ref="G27:H27"/>
    <mergeCell ref="G28:H28"/>
    <mergeCell ref="A8:H8"/>
    <mergeCell ref="B22:H22"/>
    <mergeCell ref="G23:H23"/>
    <mergeCell ref="A1:H1"/>
    <mergeCell ref="A2:H2"/>
    <mergeCell ref="A4:H4"/>
    <mergeCell ref="B5:H5"/>
    <mergeCell ref="B6:H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AVOIR (vierge)</vt:lpstr>
      <vt:lpstr>FICHE RÉCLAMATION CLIENT</vt:lpstr>
      <vt:lpstr>BON COMMANDE FOURNISSEUR</vt:lpstr>
      <vt:lpstr>FACTURE (vierge)</vt:lpstr>
      <vt:lpstr>BON COMMANDE CLIENT (vierge)</vt:lpstr>
      <vt:lpstr>État des Stocks</vt:lpstr>
      <vt:lpstr>Catalogue Pièces</vt:lpstr>
      <vt:lpstr>Exercice A – Calculs prix</vt:lpstr>
      <vt:lpstr>Exercice B – Stocks &amp; alertes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Amanda Frida</cp:lastModifiedBy>
  <cp:revision>0</cp:revision>
  <dcterms:created xsi:type="dcterms:W3CDTF">2026-01-08T14:25:50Z</dcterms:created>
  <dcterms:modified xsi:type="dcterms:W3CDTF">2026-05-21T15:46:29Z</dcterms:modified>
  <dc:language>en-US</dc:language>
</cp:coreProperties>
</file>